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fileserver\Area_gruppi\Dir12\GARE_ACQUISTI\Gare_2023\2023_xxx_NED-NPD\capitolato\documenti rivisti giugno 2024\documenti definitivi x CPM\"/>
    </mc:Choice>
  </mc:AlternateContent>
  <xr:revisionPtr revIDLastSave="0" documentId="13_ncr:1_{E859208B-89B2-470D-8E85-DD449FAD4F89}" xr6:coauthVersionLast="47" xr6:coauthVersionMax="47" xr10:uidLastSave="{00000000-0000-0000-0000-000000000000}"/>
  <bookViews>
    <workbookView xWindow="-21720" yWindow="-120" windowWidth="218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2" i="1"/>
  <c r="K73" i="1"/>
  <c r="K74" i="1"/>
  <c r="K75" i="1"/>
  <c r="K76" i="1"/>
  <c r="K77" i="1"/>
  <c r="K78" i="1"/>
  <c r="K79" i="1"/>
  <c r="K80" i="1"/>
  <c r="K81" i="1"/>
  <c r="K82" i="1"/>
  <c r="K83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0" i="1"/>
  <c r="J81" i="1"/>
  <c r="J82" i="1"/>
  <c r="J83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73" i="1"/>
  <c r="I74" i="1"/>
  <c r="I75" i="1"/>
  <c r="I76" i="1"/>
  <c r="I77" i="1"/>
  <c r="I78" i="1"/>
  <c r="I79" i="1"/>
  <c r="I80" i="1"/>
  <c r="I81" i="1"/>
  <c r="I82" i="1"/>
  <c r="I83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2" i="1"/>
  <c r="H73" i="1"/>
  <c r="H74" i="1"/>
  <c r="H75" i="1"/>
  <c r="H76" i="1"/>
  <c r="H77" i="1"/>
  <c r="H78" i="1"/>
  <c r="H79" i="1"/>
  <c r="H80" i="1"/>
  <c r="H81" i="1"/>
  <c r="H82" i="1"/>
  <c r="H83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K3" i="1"/>
  <c r="J3" i="1"/>
  <c r="I3" i="1"/>
  <c r="H3" i="1"/>
</calcChain>
</file>

<file path=xl/sharedStrings.xml><?xml version="1.0" encoding="utf-8"?>
<sst xmlns="http://schemas.openxmlformats.org/spreadsheetml/2006/main" count="355" uniqueCount="163">
  <si>
    <t>OS</t>
  </si>
  <si>
    <t>Lotto</t>
  </si>
  <si>
    <t>Descrizione</t>
  </si>
  <si>
    <t>Volume</t>
  </si>
  <si>
    <t>Unità per la formulazione del prezzo</t>
  </si>
  <si>
    <t>Fabbisogno annuo Piemonte</t>
  </si>
  <si>
    <t>Fabbisogno annuo VDA</t>
  </si>
  <si>
    <t>PROPOSTA BASI 2024</t>
  </si>
  <si>
    <t>polveri gelificanti a base di gomme sapore neutro</t>
  </si>
  <si>
    <t>100 – 250 gr</t>
  </si>
  <si>
    <t>BARATTOLO</t>
  </si>
  <si>
    <t>polvere per ricostituire acque gelificate aromatizzate edulcolorate (disponibilità gusti misti)</t>
  </si>
  <si>
    <t>500 - 760 g</t>
  </si>
  <si>
    <t>polvere per ricostituire acque gelificate aromatizzate</t>
  </si>
  <si>
    <t>38 g</t>
  </si>
  <si>
    <t>BUSTA</t>
  </si>
  <si>
    <t>polvere per ricostituire acque gelificate aromatizzate con fibra, almeno tre gusti</t>
  </si>
  <si>
    <t>58 g</t>
  </si>
  <si>
    <r>
      <t>Bevanda idratante pronta all'uso di consistenza gelatinosa compatta con contenuto di fibre &lt; 2 g/100 g, s</t>
    </r>
    <r>
      <rPr>
        <sz val="11"/>
        <color indexed="8"/>
        <rFont val="Calibri"/>
        <family val="2"/>
      </rPr>
      <t>enza zucchero, con almeno tre gusti</t>
    </r>
  </si>
  <si>
    <t xml:space="preserve">125g   </t>
  </si>
  <si>
    <t>VASETTO</t>
  </si>
  <si>
    <t>Bevanda idratante pronta all'uso di consistenza gelatinosa  compatta con contenuto di fibre &lt; 2 g/100 g con zucchero, con almeno tre gusti</t>
  </si>
  <si>
    <t>Bevanda idratante pronta all'uso di consistenza gelatinosa  compatta livello 3 secondo IDDSI con contenuto di fibre &lt; 2 g/100 g</t>
  </si>
  <si>
    <t>Supplemento nutrizionale orale liquido con contenuto calorico inferiore a 1,30 Kcal/ml senza fibra  proteine 7-10 g/100ml. Con almeno 2 gusti.</t>
  </si>
  <si>
    <t>200 ml</t>
  </si>
  <si>
    <t>UP</t>
  </si>
  <si>
    <t>Supplemento nutrizionale orale liquido ipercalorico, con contenuto calorico compreso tra 1,5 e 1,55 Kcal/ml senza fibra, proteine 5-7 g/100 ml. Con almeno 3 gusti.</t>
  </si>
  <si>
    <t>Supplemento nutrizionale orale liquido ipercalorico, con contenuto calorico compreso tra 1,5 - 2 Kcal/ml, con fibra ≤ 0,8 g/100 ml, proteine 8-11 g/100 ml. Con almeno 3 gusti.</t>
  </si>
  <si>
    <t>200-220 ml</t>
  </si>
  <si>
    <t>Supplemento nutrizionale orale liquido ipercalorico, con contenuto calorico compreso tra 2 e 3,2 kcal/ml, iperproteico, proteine ≥ 15 g/100 ml, con almeno 2 gusti.</t>
  </si>
  <si>
    <t>125 ml</t>
  </si>
  <si>
    <t>Supplemento nutrizionale orale liquido ipercalorico, con contenuto calorico &gt; 3 kcal/ml, iperproteico, proteine≥ 15 g/100 ml,  con almeno 3 gusti.</t>
  </si>
  <si>
    <t>Supplemento nutrizionale orale liquido ipercalorico, con contenuto calorico compreso tra 2 e 3 kcal/ml, iperproteico, proteine tra 9 -15 g/100 ml, con almeno 3 gusti.</t>
  </si>
  <si>
    <t>Supplemento nutrizionale orale liquido ipercalorico compreso tra 1,5 - 2,1 Kcal/ml, con fibre ≥ 2,5 g/100 ml, proteine tra 8-11 g/100 ml, con almeno 3 gusti.</t>
  </si>
  <si>
    <r>
      <t>Supplemento nutrizionale orale liquido ipercalorico, con contenuto calorico compreso tra 1,5 - 1,6 Kcal/ml, fibre tra 1,4 -1,5 g/100 ml,</t>
    </r>
    <r>
      <rPr>
        <strike/>
        <sz val="11"/>
        <rFont val="Calibri"/>
        <family val="2"/>
      </rPr>
      <t xml:space="preserve"> </t>
    </r>
    <r>
      <rPr>
        <sz val="11"/>
        <rFont val="Calibri"/>
        <family val="2"/>
      </rPr>
      <t>proteine tra 8-11 g/100 ml, con almeno 2 gusti.</t>
    </r>
  </si>
  <si>
    <t>Supplemento nutrizionale orale liquido ipercalorico, con contenuto calorico ≥1,2 Kcal/ml, iperproteico, arricchito con EPA e DHA il cui valore totale a unità posologica sia ≥ 1  g . Con almeno 2 gusti.</t>
  </si>
  <si>
    <t>da 125ml a 220 ml</t>
  </si>
  <si>
    <t>supplemento nutrizionale orale liquido con contenuto calorico  ≥ 1,8 Kcal/ml, con apporto proteico  &lt; 5 g/100 ml</t>
  </si>
  <si>
    <t>da 125 ml a 220 ml</t>
  </si>
  <si>
    <t>supplemento nutrizionale orale liquido con contenuto calorico  ≥ 1,8 Kcal/ml, con apporto proteico  ≥ 7 g/100 ml, con ridotto apporto di fosforo &lt; 80 mg/ml</t>
  </si>
  <si>
    <t>Supplemento nutrizionale orale liquido per PAZIENTI DIABETICI, con contenuto calorico tra 0,9 - 1,1 Kcal/ml, calorie da carboidrati &lt; 50% delle calorie totali, con almeno 2 gusti</t>
  </si>
  <si>
    <t>da 200 ml a 220 ml</t>
  </si>
  <si>
    <t>Supplemento nutrizionale orale liquido per PAZIENTI DIABETICI, con contenuto calorico ≥ 1,5 Kcal/ml,  calorie da carboidrati &lt; 40% delle calorie totali, con almeno 2 gusti</t>
  </si>
  <si>
    <t>Supplemento nutrizionale orale liquido oligo-monomerico (elementare o semielementare) con contenuto calorico compreso tra 0,85 - 1 kcal/ml, con osmolarità &lt; 450 mOsm/L</t>
  </si>
  <si>
    <t>Supplemento nutrizionale orale liquido oligo-monomerico (elementare o semielementare) con contenuto calorico  pari a 1,5 kcal/ml</t>
  </si>
  <si>
    <t>Miscela polimerica liquida con contenuto calorico pari a 1,5 Kcal/ml,  calorie da lipidi &gt; 50 % delle calorie totali, utilizzabile per os e per sonda</t>
  </si>
  <si>
    <t>Supplimento nutrizionale orale liquido ad elevato contenuto lipidico, calorie da lipidi &gt; 90% delle calorie totali</t>
  </si>
  <si>
    <t>120-200 ml</t>
  </si>
  <si>
    <t>Supplemento nutrizionale orale liquido arricchito con arginina &gt;1.5 g/100 ml, nucleotidi, acidi grassi omega-3</t>
  </si>
  <si>
    <t xml:space="preserve">237 ml </t>
  </si>
  <si>
    <t xml:space="preserve">supplemento nutrizionale orale liquido, con apporto calorico  &gt;1,2 kcal/ml, arricchito con arginina ≥ 0,5 g/100 ml, zinco, vitamina C e selenio, proteine &gt;8 g/100 ml. </t>
  </si>
  <si>
    <r>
      <t xml:space="preserve">Supplemento nutrizionale ipercalorico iperproteico </t>
    </r>
    <r>
      <rPr>
        <u/>
        <sz val="11"/>
        <rFont val="Calibri"/>
        <family val="2"/>
      </rPr>
      <t>semisolido</t>
    </r>
    <r>
      <rPr>
        <sz val="11"/>
        <rFont val="Calibri"/>
        <family val="2"/>
      </rPr>
      <t xml:space="preserve"> con apporto calorico ≥ 1,5 kcal /g, con contenuto proteico &gt; 9g/100 g, con almeno tre gusti.</t>
    </r>
  </si>
  <si>
    <t>125 g</t>
  </si>
  <si>
    <r>
      <t xml:space="preserve">Supplemento nutrizionale ipercalorico iperproteico </t>
    </r>
    <r>
      <rPr>
        <u/>
        <sz val="11"/>
        <color indexed="8"/>
        <rFont val="Calibri"/>
        <family val="2"/>
      </rPr>
      <t>semisolido</t>
    </r>
    <r>
      <rPr>
        <sz val="11"/>
        <color indexed="8"/>
        <rFont val="Calibri"/>
        <family val="2"/>
      </rPr>
      <t xml:space="preserve"> specifico per pazienti diabetici con apporto calorico &gt; 1,4 kcal/g , con contenuto proteico &gt; 8g/100g, con apporto calorico dei carboidrati </t>
    </r>
    <r>
      <rPr>
        <sz val="11"/>
        <rFont val="Calibri"/>
        <family val="2"/>
      </rPr>
      <t>≤ 40% delle calorie totali. Con almeno due gusti.</t>
    </r>
  </si>
  <si>
    <r>
      <t>Supplemento nutrizionale orale modulare in polvere con un contenuto di maltodestrine ≥ 95 g/100 g</t>
    </r>
    <r>
      <rPr>
        <b/>
        <sz val="11"/>
        <color indexed="8"/>
        <rFont val="Calibri"/>
        <family val="2"/>
      </rPr>
      <t xml:space="preserve">, </t>
    </r>
    <r>
      <rPr>
        <sz val="11"/>
        <color indexed="8"/>
        <rFont val="Calibri"/>
        <family val="2"/>
      </rPr>
      <t>solubile a caldo e a freddo in alimenti/bevande.</t>
    </r>
  </si>
  <si>
    <t>400 - 600 g</t>
  </si>
  <si>
    <t>Supplemento nutrizionale orale in polvere per alimentazione  completa specifica per pazienti con malattie infiammatorie croniche intestinali arricchito di TGF beta 2</t>
  </si>
  <si>
    <t>400 g</t>
  </si>
  <si>
    <t>Supplemento nutrizionale orale in polvere con  L-Glutamina 100 g/100 g</t>
  </si>
  <si>
    <t>5 g</t>
  </si>
  <si>
    <r>
      <t>Supplemento nutrizionale orale in polvere a base di arginina ≥</t>
    </r>
    <r>
      <rPr>
        <strike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30 g/100g e glutamina ≥ 30 g/100g</t>
    </r>
  </si>
  <si>
    <t>18-26 g</t>
  </si>
  <si>
    <r>
      <t>Supplemento nutrizionale orale in polvere di aminoacidi essenziali con almeno 18 g/100g di leucina , con vitamina D</t>
    </r>
    <r>
      <rPr>
        <strike/>
        <sz val="11"/>
        <color indexed="8"/>
        <rFont val="Calibri"/>
        <family val="2"/>
      </rPr>
      <t xml:space="preserve"> </t>
    </r>
  </si>
  <si>
    <t>5 -6,5 g</t>
  </si>
  <si>
    <t>Supplemento nutrizionale orale in polvere di aminoacidi essenziali pari a 7 g/100g di leucina , con vitamina D e calcio</t>
  </si>
  <si>
    <t>280 g</t>
  </si>
  <si>
    <t>Supplemento nutrizionale orale modulare a base di proteine del latte in polvere altamente solubili e dal sapore neutro.</t>
  </si>
  <si>
    <t xml:space="preserve">&gt;200 g  </t>
  </si>
  <si>
    <t>Supplemento nutrizionale orale modulare a base di proteine in polvere altamente 
solubili e dal sapore neutro, con contenuto di proteine &gt; 80g /100 g</t>
  </si>
  <si>
    <t>&gt;200 g</t>
  </si>
  <si>
    <t>Supplemento nutrizionale orale in polvere, con composizione completa (con carboidrati, lipidi e proteine) iperproteica, con contenuto di proteine &gt; 20g /100 g</t>
  </si>
  <si>
    <t>Supplemento nutrizionale orale modulare a base di aminoacidi ramificati in polvere altamente solubili e dal sapore neutro.</t>
  </si>
  <si>
    <t xml:space="preserve"> 200 g</t>
  </si>
  <si>
    <t>Supplemento nutrizionale orale semielementare in polvere, con composizione completa (con carboidrati, lipidi e proteine) arricchita in glutammina</t>
  </si>
  <si>
    <t xml:space="preserve"> &gt;75g  </t>
  </si>
  <si>
    <t>supplemento nutrizionale orale liquido, con apporto calorico≥  1,5 kcal/ml, con proteine di origine vegetale ≥ 5 g/100 ml, con almeno due gusti</t>
  </si>
  <si>
    <t>200  ml</t>
  </si>
  <si>
    <t>ENTERALE</t>
  </si>
  <si>
    <t>Miscela polimerica liquida senza fibre, con contenuto calorico di 1  kcal/ml e osmolarità &lt; 300 mOsm/l</t>
  </si>
  <si>
    <t>500 ml</t>
  </si>
  <si>
    <t>Miscela polimerica liquida con fibre miste con contenuto calorico compreso tra 1 e 1,1 kcal/ml e osmolarità &lt; 400 mOsm/l</t>
  </si>
  <si>
    <t>Miscela polimerica liquida con fibre miste con contenuto calorico compreso tra 1 e 1,1 kcal/ml, osmolarità &lt; 400 mOsm/l e con apporto proteico ≥ 5g/100ml</t>
  </si>
  <si>
    <t>1000 ml</t>
  </si>
  <si>
    <t>Miscela polimerica liquida con solo fibre solubili con contenuto calorico compreso tra 1 e 1,1 kcal/ml e osmolarità &lt; 400 mOsm/l</t>
  </si>
  <si>
    <t>Miscela polimerica liquida senza fibre, con contenuto calorico compreso tra 1,5 e 1,6 kcal/ml e osmolarità &lt; 400 mOsm/l</t>
  </si>
  <si>
    <t>Miscela polimerica liquida con fibre miste, con contenuto calorico compreso tra 1,5 e 1,6 Kcal/ml, osmolarità &lt; a 450 mOsm/l e con apporto proteico compreso tra 5 e 6,5 g/100 ml</t>
  </si>
  <si>
    <t>Miscela polimerica liquida con solo fibre solubili, con contenuto calorico compreso tra 1,5 e 1,6 Kcal/ml e osmolarità &lt; 400 mOsm/l</t>
  </si>
  <si>
    <t>Miscela polimerica liquida senza fibre, con contenuto calorico compreso tra 1,2 e 1,4 kcal/ml, osmolarità &lt; 400 mOsm/l e con apporto proteico &gt; 6 gr/100 ml</t>
  </si>
  <si>
    <t>Miscela polimerica liquida con fibre miste, con contenuto calorico compreso tra 1,25 e 1,35 Kcal/ml,  osmolarità &lt;450 mOsm/l e  con apporto proteico tra 6 e 7 g/100 ml</t>
  </si>
  <si>
    <t>Miscela polimerica liquida con fibre miste, con contenuto calorico compreso tra 1,25 e 1,35 Kcal/ml,  osmolarità &lt; a 450 mOsm/l e con apporto proteico &gt;7 g/100 ml</t>
  </si>
  <si>
    <t>Miscela polimerica liquida con solo fibre solubili con contenuto calorico compreso tra 1,0-1,2 Kcal/ml, osmolarità &lt; a 350 mOsm/l, proteine &gt; 6 g/100 ml</t>
  </si>
  <si>
    <t>Miscela polimerica liquida con fibre miste, con contenuto calorico compreso tra 1,2 e 1,3 Kcal/ml , osmolarità &lt;  400 mOsm/l e con apporto proteico  &gt; 5 g/100 ml</t>
  </si>
  <si>
    <t>Miscela polimerica liquida con fibre miste, con contenuto calorico compreso tra 1,5 e 2 kcal/ml, osmolarità &lt;  400 mOsm/l e con apporto proteico &gt;  7 g/100 ml</t>
  </si>
  <si>
    <t xml:space="preserve">Miscela polimerica liquida senza fibre, con contenuto calorico &gt; 1,9 kcal/ml, osmolarità &lt; a 450 mOsm/l e apporto proteico &gt; 7 g/100 ml </t>
  </si>
  <si>
    <t>Miscela polimerica liquida con fibre con contenuto calorico compreso tra 1 e 1,1 Kcal/ml, osmolarità ≤ 345 mOsm/l, carboidrati tra 38 % e 50 % delle Kcal tot</t>
  </si>
  <si>
    <t>Miscela polimerica liquida con fibre con contenuto calorico compreso tra 1 e 1,2 Kcal/ml, proteine tra 5 e 6 g/100 ml, osmolarità &lt; 600 mOsm/l, carboidrati  &lt; 36% delle Kcal tot</t>
  </si>
  <si>
    <t>Miscela polimerica liquida con fibre con contenuto calorico tra 1,4 e 1,5 Kcal/ml, contenuto di proteine ≥ 7 g/ 100 ml, osmolarità &lt;680 mOsm/l, carboidrati &lt; 36% delle Kcal tot</t>
  </si>
  <si>
    <t>Miscela polimerica liquida con contenuto calorico &gt; 1,2 Kcal/ml, osmolarità &lt; 600 mOsm/l, arricchito con EPA e DHA</t>
  </si>
  <si>
    <t xml:space="preserve">Miscela polimerica liquida con contenuto calorico  ≥ 1,3 Kcal/ml, osmolarità &lt; 400 mOsm/l arricchita di aminoacidi ramificati </t>
  </si>
  <si>
    <r>
      <t>Miscela polimerica liquida con contenuto calorico tra 1 e 1,4 Kcal/ml, osmolarità &lt; 320 mOsm/l, con apporto proteico tra 5,5 e 7 g/100 ml</t>
    </r>
    <r>
      <rPr>
        <strike/>
        <sz val="12"/>
        <color indexed="8"/>
        <rFont val="Calibri"/>
        <family val="2"/>
        <charset val="1"/>
      </rPr>
      <t xml:space="preserve"> </t>
    </r>
    <r>
      <rPr>
        <sz val="12"/>
        <color indexed="8"/>
        <rFont val="Calibri"/>
        <family val="2"/>
        <charset val="1"/>
      </rPr>
      <t>con almeno 0,8 g/100 ml di arginina</t>
    </r>
  </si>
  <si>
    <t>Miscela oligo-monomerica con contenuto calorico tra 1 e 1,4 kcal/ml, contenuto proteico ≥ 3,5 g/100 ml, osmolarità ≤ 400 mOsm/l con MCT</t>
  </si>
  <si>
    <t>Miscela oligo-monomerica con contenuto calorico ≥ 1,5 kcal/m, contenuto proteico ≥ 6 g/100 ml, osmolarità &lt;450 mOsm/l con MCT</t>
  </si>
  <si>
    <t>Miscela polimerica liquida con contenuto calorico pari a 1 Kcal/ml, con proteine della soya, osmolarità ≥ 250 mOsm/l</t>
  </si>
  <si>
    <t>OS-PEDIATRICO</t>
  </si>
  <si>
    <t xml:space="preserve">polveri gelificanti a base di gomme e farina di carrube per bambini con età compresa tra 6 e 36 mesi  </t>
  </si>
  <si>
    <t>250 g</t>
  </si>
  <si>
    <t xml:space="preserve">polveri gelificanti a base di farina di carrube per  bambini con età &lt; 6 mesi </t>
  </si>
  <si>
    <t>100 g</t>
  </si>
  <si>
    <t>90 g</t>
  </si>
  <si>
    <t>CHEER- PACK</t>
  </si>
  <si>
    <r>
      <t xml:space="preserve">Supplemento nutrizionale orale liquido ipercalorico, con contenuto calorico   1,5   Kcal/ml  con  fibra </t>
    </r>
    <r>
      <rPr>
        <strike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,  Con almeno 2  gusti.</t>
    </r>
  </si>
  <si>
    <t>200 - 250 ml</t>
  </si>
  <si>
    <t>Supplemento nutrizionale orale liquido ipercalorico, con contenuto calorico pari a 1,5 Kcal/ml, con fibra, con proteine animali e vegetali, con almeno 2  gusti.</t>
  </si>
  <si>
    <t>Supplemento nutrizionale orale liquido ipercalorico, con contenuto calorico compreso tra 2 e 3,2 kcal/ml, con almeno 2 gusti.</t>
  </si>
  <si>
    <r>
      <t xml:space="preserve">Supplemento nutrizionale orale </t>
    </r>
    <r>
      <rPr>
        <u/>
        <sz val="11"/>
        <rFont val="Calibri"/>
        <family val="2"/>
      </rPr>
      <t>semisolido,</t>
    </r>
    <r>
      <rPr>
        <sz val="11"/>
        <rFont val="Calibri"/>
        <family val="2"/>
      </rPr>
      <t xml:space="preserve"> ipercalorico con contenuto calorioco pari a 1 Kcal/ml, con fibre, con almeno 2 gusti.</t>
    </r>
  </si>
  <si>
    <t>100 ml</t>
  </si>
  <si>
    <t>Supplemento nutrizionale orale liquido oligo-monomerico, ipercalorico, con contenuto calorico compreso tra 1,5 - 1,6 Kcal/ml</t>
  </si>
  <si>
    <t xml:space="preserve">Supplemento nutrizionale orale in polvere completo, ipercalorico, con contenuto calorico compreso tra 1,4 - 1,5 Kcal/100ml alla dliluizione del 30% -  gusto neutro </t>
  </si>
  <si>
    <t xml:space="preserve">400 g </t>
  </si>
  <si>
    <t>Supplemento nutrizionale orale modulare in polvere con un contenuto calorico &gt; 500 kcal/100 g, con contenuto MCT del 50% , solubile a caldo e a freddo in alimenti/bevande.</t>
  </si>
  <si>
    <t>supplemento nutrizionale orale liquido 100% MCT</t>
  </si>
  <si>
    <t xml:space="preserve">240-500 ml </t>
  </si>
  <si>
    <t xml:space="preserve">FORMULE PEDIATRICHE SPECIFICHE  PER  PATOLOGIA  SOMMINISTRABILI PER  OS  E  PER  SONDA </t>
  </si>
  <si>
    <t xml:space="preserve">supplemento nutrizionale orale  liquido, con contenuto calorico pari a 1  kcal/ml e osmolarità &lt; 350 mOsm/l ,apporto proteico pari a 2,6 g/100 ml , con o senza lattosio,per bambini  &lt; 1 anno </t>
  </si>
  <si>
    <t>90 - 125 ml</t>
  </si>
  <si>
    <t>Supplemento nutrizionale orale liquido oligo-monomerico con contenuto calorico pari a 1  kcal/ml, osmolarità &lt; 320 mOsm/l, con MCT, per bambini &lt; 1 anno</t>
  </si>
  <si>
    <t>alimento in polvere a base di sieroproteine estensivamente idrolizzate, arricchito in MCT</t>
  </si>
  <si>
    <t xml:space="preserve">400 gr </t>
  </si>
  <si>
    <t xml:space="preserve">alimento in polvere  a base di aminoacidi liberi, per bambini da 0 a 12 mesi </t>
  </si>
  <si>
    <t xml:space="preserve">alimento in polvere  a base di aminoacidi liberi, per bambini &gt;12 mesi </t>
  </si>
  <si>
    <t>alimento in polvere ad alto contenuto di grassi MCT (&gt; 80%), con lattosio</t>
  </si>
  <si>
    <t>alimento in polvere nutrizionalmente completo (con carboidrati, lipidi e proteine), ipercalorico, a basso contenuto proteico e di elettroliti, con lattosio, per bambini fino a 36 mesi</t>
  </si>
  <si>
    <t>400g</t>
  </si>
  <si>
    <t>alimento in polvere, nutrizionalmente completo (con carboidrati, lipidi e proteine), arricchito con aminoacidi ramificati (BCAA), con lattosio</t>
  </si>
  <si>
    <t>alimento in polvere nutrizionalmente completo (con carboidrati, lipidi e proteine), con contenuto estremamente ridotto di grassi &lt; 0,5 g/100g</t>
  </si>
  <si>
    <t xml:space="preserve">alimento in polvere nutrizionalmente completo (con carboidrati, lipidi e proteine), con lattosio, con rapporto chetogenico 3 : 1   - dalla nascita </t>
  </si>
  <si>
    <t>300 g</t>
  </si>
  <si>
    <t xml:space="preserve">alimento orale liquido nutrizionalmente completo (con carboidrati, lipidi e proteine), con fibre, con rapporto chetogenico 4 : 1  - dai 3 anni </t>
  </si>
  <si>
    <t>200 -250 ml</t>
  </si>
  <si>
    <t xml:space="preserve">alimento orale liquido nutrizionalmente completo (con carboidrati, lipidi e proteine), con 100% di peptidi delle proteine del siero del latte ,con rapporto chetogenico 4 : 1 - dai 3 anni </t>
  </si>
  <si>
    <t>250 ml</t>
  </si>
  <si>
    <t xml:space="preserve">alimento orale liquido  nutrizionalmente completo con 100% proteine del siero del latte idrolizzate , con rapporto chetogenico 4 : 1  - dai 3 anni </t>
  </si>
  <si>
    <t>ENTERALE PEDIATRICO</t>
  </si>
  <si>
    <t xml:space="preserve">Miscela polimerica liquida con fibre miste , con contenuto calorico &lt;  1  kcal/ml e osmolarità &lt; 300 mOsm/l per bambini &gt; 1 anno </t>
  </si>
  <si>
    <t>Miscela polimerica liquida senza fibre, con contenuto calorico di 1  kcal/ml e osmolarità &lt; 300 mOsm/l, per bambini &gt; 1 anno</t>
  </si>
  <si>
    <t>200 -500 ml</t>
  </si>
  <si>
    <t xml:space="preserve">Miscela polimerica liquida con fibre miste    con contenuto calorico compreso tra 1 e 1,1 kcal/ml e osmolarità &lt; 300 mOsm/l, per bambini &gt; 1 anno </t>
  </si>
  <si>
    <t>200-500 ml</t>
  </si>
  <si>
    <t xml:space="preserve">Miscela polimerica liquida con solo fibre solubili con contenuto calorico compreso tra 1 e 1,2 kcal/ml e osmolarità &lt; 300 mOsm/l    bambini &gt; 1 anno </t>
  </si>
  <si>
    <t xml:space="preserve">Miscela polimerica liquida senza fibre, con contenuto calorico di 1,5 kcal/l , osmolarità &lt; 320 mOsm/l, per bambini &gt; 1 anno </t>
  </si>
  <si>
    <t>Miscela polimerica liquida con  fibre miste, con contenuto calorico di 1,5 kcal/l , osmolarità &lt; 320 mOsm/l, per bambini &gt; 1 anno</t>
  </si>
  <si>
    <t xml:space="preserve">Miscela polimerica liquida senza fibre, con contenuto calorico di 1  kcal/ml , osmolarità &lt; 300 mOsm/l e con apporto proteico             &gt; 3 gr/100 ml per bambini &gt; 1 anno </t>
  </si>
  <si>
    <t xml:space="preserve">Miscela polimerica liquida con fibre miste, con contenuto calorico di 1  kcal/ml , osmolarità &lt; 300 mOsm/l e con apporto proteico     &gt; 3 gr/100 ml  per bambini &gt; 1 anno </t>
  </si>
  <si>
    <t xml:space="preserve">Miscela polimerica liquida con fibre miste, con contenuto calorico compreso tra 1,5 e 1,6 kcal/ml, osmolarità &lt;  400 mOsm/l e con apporto proteico &gt; 4 g/100 ml                        bambini &gt; 1 anno </t>
  </si>
  <si>
    <t>Miscela oligo-monomerica con contenuto calorico di 1  kcal/m, , osmolarità &lt;320 mOsm/l con MCT per bambini &gt;  1 anno</t>
  </si>
  <si>
    <t>Miscela oligo-monomerica con fibre solubili, con  contenuto calorico tra 1,2 -1,3   kcal/m, , osmolarità &lt; 400 mOsm/l con MCT per bambini &gt;  1 anno</t>
  </si>
  <si>
    <t>Miscela oligo-monomerica con contenuto calorico tra 1,5-1,6  kcal/ml, , osmolarità &lt;450 mOsm/l con MCT per bambini &gt;  1 anno</t>
  </si>
  <si>
    <t xml:space="preserve">500 ml </t>
  </si>
  <si>
    <t>Miscela oligo-monomerica con contenuto calorico &lt; 1  kcal/ml, , osmolarità &lt;250 mOsm/l con MCT per bambini &gt;  1 anno</t>
  </si>
  <si>
    <t>IMPORTO ANNUO PIEMONTE</t>
  </si>
  <si>
    <t>IMPORTO ANNUO VDA</t>
  </si>
  <si>
    <t>IMPORTO ANNUO COMPLESSIVO</t>
  </si>
  <si>
    <t>IMPORTO QUADRIENNALE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</si>
</sst>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7" formatCode="_-* #,##0.00000_-;\-* #,##0.0000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11"/>
      <name val="Calibri"/>
      <family val="2"/>
    </font>
    <font>
      <u/>
      <sz val="11"/>
      <name val="Calibri"/>
      <family val="2"/>
    </font>
    <font>
      <u/>
      <sz val="11"/>
      <color indexed="8"/>
      <name val="Calibri"/>
      <family val="2"/>
    </font>
    <font>
      <strike/>
      <sz val="11"/>
      <color indexed="8"/>
      <name val="Calibri"/>
      <family val="2"/>
    </font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strike/>
      <sz val="12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49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2" fillId="6" borderId="4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7" fontId="0" fillId="0" borderId="0" xfId="1" applyNumberFormat="1" applyFont="1"/>
    <xf numFmtId="167" fontId="0" fillId="0" borderId="1" xfId="1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"/>
  <sheetViews>
    <sheetView tabSelected="1" topLeftCell="C97" workbookViewId="0">
      <selection activeCell="L101" sqref="L101"/>
    </sheetView>
  </sheetViews>
  <sheetFormatPr defaultRowHeight="15" x14ac:dyDescent="0.25"/>
  <cols>
    <col min="2" max="2" width="117.5703125" customWidth="1"/>
    <col min="3" max="3" width="11.28515625" customWidth="1"/>
    <col min="4" max="4" width="13.7109375" customWidth="1"/>
    <col min="5" max="5" width="17" customWidth="1"/>
    <col min="6" max="6" width="15.85546875" customWidth="1"/>
    <col min="7" max="7" width="12.28515625" customWidth="1"/>
    <col min="8" max="8" width="16.5703125" customWidth="1"/>
    <col min="9" max="9" width="16" customWidth="1"/>
    <col min="10" max="10" width="14.5703125" customWidth="1"/>
    <col min="11" max="11" width="17.85546875" customWidth="1"/>
  </cols>
  <sheetData>
    <row r="1" spans="1:11" ht="38.25" customHeight="1" x14ac:dyDescent="0.25">
      <c r="A1" s="1"/>
      <c r="B1" s="2" t="s">
        <v>0</v>
      </c>
    </row>
    <row r="2" spans="1:11" ht="52.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159</v>
      </c>
      <c r="I2" s="3" t="s">
        <v>160</v>
      </c>
      <c r="J2" s="3" t="s">
        <v>161</v>
      </c>
      <c r="K2" s="3" t="s">
        <v>162</v>
      </c>
    </row>
    <row r="3" spans="1:11" ht="42.75" customHeight="1" x14ac:dyDescent="0.25">
      <c r="A3" s="25">
        <v>12</v>
      </c>
      <c r="B3" s="5" t="s">
        <v>8</v>
      </c>
      <c r="C3" s="5" t="s">
        <v>9</v>
      </c>
      <c r="D3" s="5" t="s">
        <v>10</v>
      </c>
      <c r="E3" s="6">
        <v>145500</v>
      </c>
      <c r="F3" s="8">
        <v>1500</v>
      </c>
      <c r="G3" s="25">
        <v>5</v>
      </c>
      <c r="H3" s="39">
        <f>E3*G3</f>
        <v>727500</v>
      </c>
      <c r="I3" s="39">
        <f>F3*G3</f>
        <v>7500</v>
      </c>
      <c r="J3" s="39">
        <f>H3+I3</f>
        <v>735000</v>
      </c>
      <c r="K3" s="39">
        <f>J3*4</f>
        <v>2940000</v>
      </c>
    </row>
    <row r="4" spans="1:11" ht="46.5" customHeight="1" x14ac:dyDescent="0.25">
      <c r="A4" s="25">
        <v>13</v>
      </c>
      <c r="B4" s="5" t="s">
        <v>11</v>
      </c>
      <c r="C4" s="5" t="s">
        <v>12</v>
      </c>
      <c r="D4" s="5" t="s">
        <v>10</v>
      </c>
      <c r="E4" s="6">
        <v>38300</v>
      </c>
      <c r="F4" s="8">
        <v>2700</v>
      </c>
      <c r="G4" s="25">
        <v>6.5</v>
      </c>
      <c r="H4" s="39">
        <f t="shared" ref="H4:H67" si="0">E4*G4</f>
        <v>248950</v>
      </c>
      <c r="I4" s="39">
        <f t="shared" ref="I4:I67" si="1">F4*G4</f>
        <v>17550</v>
      </c>
      <c r="J4" s="39">
        <f t="shared" ref="J4:J67" si="2">H4+I4</f>
        <v>266500</v>
      </c>
      <c r="K4" s="39">
        <f t="shared" ref="K4:K67" si="3">J4*4</f>
        <v>1066000</v>
      </c>
    </row>
    <row r="5" spans="1:11" ht="40.5" customHeight="1" x14ac:dyDescent="0.25">
      <c r="A5" s="25">
        <v>14</v>
      </c>
      <c r="B5" s="5" t="s">
        <v>13</v>
      </c>
      <c r="C5" s="5" t="s">
        <v>14</v>
      </c>
      <c r="D5" s="5" t="s">
        <v>15</v>
      </c>
      <c r="E5" s="6">
        <v>37350</v>
      </c>
      <c r="F5" s="8">
        <v>150</v>
      </c>
      <c r="G5" s="25">
        <v>2.2000000000000002</v>
      </c>
      <c r="H5" s="39">
        <f t="shared" si="0"/>
        <v>82170</v>
      </c>
      <c r="I5" s="39">
        <f t="shared" si="1"/>
        <v>330</v>
      </c>
      <c r="J5" s="39">
        <f t="shared" si="2"/>
        <v>82500</v>
      </c>
      <c r="K5" s="39">
        <f t="shared" si="3"/>
        <v>330000</v>
      </c>
    </row>
    <row r="6" spans="1:11" ht="39.75" customHeight="1" x14ac:dyDescent="0.25">
      <c r="A6" s="25">
        <v>15</v>
      </c>
      <c r="B6" s="5" t="s">
        <v>16</v>
      </c>
      <c r="C6" s="5" t="s">
        <v>17</v>
      </c>
      <c r="D6" s="5" t="s">
        <v>15</v>
      </c>
      <c r="E6" s="6">
        <v>950</v>
      </c>
      <c r="F6" s="8">
        <v>150</v>
      </c>
      <c r="G6" s="25">
        <v>3</v>
      </c>
      <c r="H6" s="39">
        <f t="shared" si="0"/>
        <v>2850</v>
      </c>
      <c r="I6" s="39">
        <f t="shared" si="1"/>
        <v>450</v>
      </c>
      <c r="J6" s="39">
        <f t="shared" si="2"/>
        <v>3300</v>
      </c>
      <c r="K6" s="39">
        <f t="shared" si="3"/>
        <v>13200</v>
      </c>
    </row>
    <row r="7" spans="1:11" ht="48.75" customHeight="1" x14ac:dyDescent="0.25">
      <c r="A7" s="25">
        <v>16</v>
      </c>
      <c r="B7" s="5" t="s">
        <v>18</v>
      </c>
      <c r="C7" s="5" t="s">
        <v>19</v>
      </c>
      <c r="D7" s="5" t="s">
        <v>20</v>
      </c>
      <c r="E7" s="6">
        <v>1197500</v>
      </c>
      <c r="F7" s="8">
        <v>2500</v>
      </c>
      <c r="G7" s="25">
        <v>0.4</v>
      </c>
      <c r="H7" s="39">
        <f t="shared" si="0"/>
        <v>479000</v>
      </c>
      <c r="I7" s="39">
        <f t="shared" si="1"/>
        <v>1000</v>
      </c>
      <c r="J7" s="39">
        <f t="shared" si="2"/>
        <v>480000</v>
      </c>
      <c r="K7" s="39">
        <f t="shared" si="3"/>
        <v>1920000</v>
      </c>
    </row>
    <row r="8" spans="1:11" ht="52.5" customHeight="1" x14ac:dyDescent="0.25">
      <c r="A8" s="25">
        <v>17</v>
      </c>
      <c r="B8" s="5" t="s">
        <v>21</v>
      </c>
      <c r="C8" s="5" t="s">
        <v>19</v>
      </c>
      <c r="D8" s="5" t="s">
        <v>20</v>
      </c>
      <c r="E8" s="6">
        <v>534000</v>
      </c>
      <c r="F8" s="8">
        <v>1000</v>
      </c>
      <c r="G8" s="25">
        <v>0.4</v>
      </c>
      <c r="H8" s="39">
        <f t="shared" si="0"/>
        <v>213600</v>
      </c>
      <c r="I8" s="39">
        <f t="shared" si="1"/>
        <v>400</v>
      </c>
      <c r="J8" s="39">
        <f t="shared" si="2"/>
        <v>214000</v>
      </c>
      <c r="K8" s="39">
        <f t="shared" si="3"/>
        <v>856000</v>
      </c>
    </row>
    <row r="9" spans="1:11" ht="55.5" customHeight="1" x14ac:dyDescent="0.25">
      <c r="A9" s="25">
        <v>18</v>
      </c>
      <c r="B9" s="8" t="s">
        <v>22</v>
      </c>
      <c r="C9" s="8" t="s">
        <v>19</v>
      </c>
      <c r="D9" s="8" t="s">
        <v>20</v>
      </c>
      <c r="E9" s="6">
        <v>32100</v>
      </c>
      <c r="F9" s="8">
        <v>400</v>
      </c>
      <c r="G9" s="25">
        <v>0.4</v>
      </c>
      <c r="H9" s="39">
        <f t="shared" si="0"/>
        <v>12840</v>
      </c>
      <c r="I9" s="39">
        <f t="shared" si="1"/>
        <v>160</v>
      </c>
      <c r="J9" s="39">
        <f t="shared" si="2"/>
        <v>13000</v>
      </c>
      <c r="K9" s="39">
        <f t="shared" si="3"/>
        <v>52000</v>
      </c>
    </row>
    <row r="10" spans="1:11" ht="51" customHeight="1" x14ac:dyDescent="0.25">
      <c r="A10" s="25">
        <v>19</v>
      </c>
      <c r="B10" s="5" t="s">
        <v>23</v>
      </c>
      <c r="C10" s="5" t="s">
        <v>24</v>
      </c>
      <c r="D10" s="5" t="s">
        <v>25</v>
      </c>
      <c r="E10" s="6">
        <v>51000</v>
      </c>
      <c r="F10" s="8">
        <v>1000</v>
      </c>
      <c r="G10" s="25">
        <v>0.8</v>
      </c>
      <c r="H10" s="39">
        <f t="shared" si="0"/>
        <v>40800</v>
      </c>
      <c r="I10" s="39">
        <f t="shared" si="1"/>
        <v>800</v>
      </c>
      <c r="J10" s="39">
        <f t="shared" si="2"/>
        <v>41600</v>
      </c>
      <c r="K10" s="39">
        <f t="shared" si="3"/>
        <v>166400</v>
      </c>
    </row>
    <row r="11" spans="1:11" ht="57" customHeight="1" x14ac:dyDescent="0.25">
      <c r="A11" s="25">
        <v>20</v>
      </c>
      <c r="B11" s="5" t="s">
        <v>26</v>
      </c>
      <c r="C11" s="5" t="s">
        <v>24</v>
      </c>
      <c r="D11" s="5" t="s">
        <v>25</v>
      </c>
      <c r="E11" s="6">
        <v>85000</v>
      </c>
      <c r="F11" s="8">
        <v>10000</v>
      </c>
      <c r="G11" s="25">
        <v>0.8</v>
      </c>
      <c r="H11" s="39">
        <f t="shared" si="0"/>
        <v>68000</v>
      </c>
      <c r="I11" s="39">
        <f t="shared" si="1"/>
        <v>8000</v>
      </c>
      <c r="J11" s="39">
        <f t="shared" si="2"/>
        <v>76000</v>
      </c>
      <c r="K11" s="39">
        <f t="shared" si="3"/>
        <v>304000</v>
      </c>
    </row>
    <row r="12" spans="1:11" ht="63" customHeight="1" x14ac:dyDescent="0.25">
      <c r="A12" s="25">
        <v>21</v>
      </c>
      <c r="B12" s="26" t="s">
        <v>27</v>
      </c>
      <c r="C12" s="5" t="s">
        <v>28</v>
      </c>
      <c r="D12" s="5" t="s">
        <v>25</v>
      </c>
      <c r="E12" s="6">
        <v>106500</v>
      </c>
      <c r="F12" s="8">
        <v>35000</v>
      </c>
      <c r="G12" s="25">
        <v>0.8</v>
      </c>
      <c r="H12" s="39">
        <f t="shared" si="0"/>
        <v>85200</v>
      </c>
      <c r="I12" s="39">
        <f t="shared" si="1"/>
        <v>28000</v>
      </c>
      <c r="J12" s="39">
        <f t="shared" si="2"/>
        <v>113200</v>
      </c>
      <c r="K12" s="39">
        <f t="shared" si="3"/>
        <v>452800</v>
      </c>
    </row>
    <row r="13" spans="1:11" ht="50.25" customHeight="1" x14ac:dyDescent="0.25">
      <c r="A13" s="25">
        <v>22</v>
      </c>
      <c r="B13" s="5" t="s">
        <v>29</v>
      </c>
      <c r="C13" s="5" t="s">
        <v>30</v>
      </c>
      <c r="D13" s="5" t="s">
        <v>25</v>
      </c>
      <c r="E13" s="6">
        <v>238000</v>
      </c>
      <c r="F13" s="8">
        <v>5000</v>
      </c>
      <c r="G13" s="25">
        <v>0.8</v>
      </c>
      <c r="H13" s="39">
        <f t="shared" si="0"/>
        <v>190400</v>
      </c>
      <c r="I13" s="39">
        <f t="shared" si="1"/>
        <v>4000</v>
      </c>
      <c r="J13" s="39">
        <f t="shared" si="2"/>
        <v>194400</v>
      </c>
      <c r="K13" s="39">
        <f t="shared" si="3"/>
        <v>777600</v>
      </c>
    </row>
    <row r="14" spans="1:11" ht="42.75" customHeight="1" x14ac:dyDescent="0.25">
      <c r="A14" s="25">
        <v>23</v>
      </c>
      <c r="B14" s="9" t="s">
        <v>31</v>
      </c>
      <c r="C14" s="9" t="s">
        <v>30</v>
      </c>
      <c r="D14" s="9" t="s">
        <v>25</v>
      </c>
      <c r="E14" s="6">
        <v>44000</v>
      </c>
      <c r="F14" s="8">
        <v>500</v>
      </c>
      <c r="G14" s="25">
        <v>2.5</v>
      </c>
      <c r="H14" s="39">
        <f t="shared" si="0"/>
        <v>110000</v>
      </c>
      <c r="I14" s="39">
        <f t="shared" si="1"/>
        <v>1250</v>
      </c>
      <c r="J14" s="39">
        <f t="shared" si="2"/>
        <v>111250</v>
      </c>
      <c r="K14" s="39">
        <f t="shared" si="3"/>
        <v>445000</v>
      </c>
    </row>
    <row r="15" spans="1:11" ht="61.5" customHeight="1" x14ac:dyDescent="0.25">
      <c r="A15" s="25">
        <v>24</v>
      </c>
      <c r="B15" s="5" t="s">
        <v>32</v>
      </c>
      <c r="C15" s="5" t="s">
        <v>30</v>
      </c>
      <c r="D15" s="5" t="s">
        <v>25</v>
      </c>
      <c r="E15" s="6">
        <v>140000</v>
      </c>
      <c r="F15" s="8">
        <v>1500</v>
      </c>
      <c r="G15" s="25">
        <v>0.9</v>
      </c>
      <c r="H15" s="39">
        <f t="shared" si="0"/>
        <v>126000</v>
      </c>
      <c r="I15" s="39">
        <f t="shared" si="1"/>
        <v>1350</v>
      </c>
      <c r="J15" s="39">
        <f t="shared" si="2"/>
        <v>127350</v>
      </c>
      <c r="K15" s="39">
        <f t="shared" si="3"/>
        <v>509400</v>
      </c>
    </row>
    <row r="16" spans="1:11" ht="74.25" customHeight="1" x14ac:dyDescent="0.25">
      <c r="A16" s="25">
        <v>25</v>
      </c>
      <c r="B16" s="26" t="s">
        <v>33</v>
      </c>
      <c r="C16" s="8" t="s">
        <v>24</v>
      </c>
      <c r="D16" s="5" t="s">
        <v>25</v>
      </c>
      <c r="E16" s="6">
        <v>45200</v>
      </c>
      <c r="F16" s="8">
        <v>1500</v>
      </c>
      <c r="G16" s="25">
        <v>0.9</v>
      </c>
      <c r="H16" s="39">
        <f t="shared" si="0"/>
        <v>40680</v>
      </c>
      <c r="I16" s="39">
        <f t="shared" si="1"/>
        <v>1350</v>
      </c>
      <c r="J16" s="39">
        <f t="shared" si="2"/>
        <v>42030</v>
      </c>
      <c r="K16" s="39">
        <f t="shared" si="3"/>
        <v>168120</v>
      </c>
    </row>
    <row r="17" spans="1:11" ht="61.5" customHeight="1" x14ac:dyDescent="0.25">
      <c r="A17" s="25">
        <v>26</v>
      </c>
      <c r="B17" s="26" t="s">
        <v>34</v>
      </c>
      <c r="C17" s="5" t="s">
        <v>24</v>
      </c>
      <c r="D17" s="5" t="s">
        <v>25</v>
      </c>
      <c r="E17" s="6">
        <v>10000</v>
      </c>
      <c r="F17" s="8">
        <v>1000</v>
      </c>
      <c r="G17" s="25">
        <v>1.8</v>
      </c>
      <c r="H17" s="39">
        <f t="shared" si="0"/>
        <v>18000</v>
      </c>
      <c r="I17" s="39">
        <f t="shared" si="1"/>
        <v>1800</v>
      </c>
      <c r="J17" s="39">
        <f t="shared" si="2"/>
        <v>19800</v>
      </c>
      <c r="K17" s="39">
        <f t="shared" si="3"/>
        <v>79200</v>
      </c>
    </row>
    <row r="18" spans="1:11" ht="53.25" customHeight="1" x14ac:dyDescent="0.25">
      <c r="A18" s="25">
        <v>27</v>
      </c>
      <c r="B18" s="5" t="s">
        <v>35</v>
      </c>
      <c r="C18" s="5" t="s">
        <v>36</v>
      </c>
      <c r="D18" s="5" t="s">
        <v>25</v>
      </c>
      <c r="E18" s="6">
        <v>29700</v>
      </c>
      <c r="F18" s="8">
        <v>1800</v>
      </c>
      <c r="G18" s="25">
        <v>1.2</v>
      </c>
      <c r="H18" s="39">
        <f t="shared" si="0"/>
        <v>35640</v>
      </c>
      <c r="I18" s="39">
        <f t="shared" si="1"/>
        <v>2160</v>
      </c>
      <c r="J18" s="39">
        <f t="shared" si="2"/>
        <v>37800</v>
      </c>
      <c r="K18" s="39">
        <f t="shared" si="3"/>
        <v>151200</v>
      </c>
    </row>
    <row r="19" spans="1:11" ht="48" customHeight="1" x14ac:dyDescent="0.25">
      <c r="A19" s="25">
        <v>28</v>
      </c>
      <c r="B19" s="10" t="s">
        <v>37</v>
      </c>
      <c r="C19" s="10" t="s">
        <v>38</v>
      </c>
      <c r="D19" s="10" t="s">
        <v>25</v>
      </c>
      <c r="E19" s="6">
        <v>700</v>
      </c>
      <c r="F19" s="8">
        <v>3000</v>
      </c>
      <c r="G19" s="25">
        <v>1.65</v>
      </c>
      <c r="H19" s="39">
        <f t="shared" si="0"/>
        <v>1155</v>
      </c>
      <c r="I19" s="39">
        <f t="shared" si="1"/>
        <v>4950</v>
      </c>
      <c r="J19" s="39">
        <f t="shared" si="2"/>
        <v>6105</v>
      </c>
      <c r="K19" s="39">
        <f t="shared" si="3"/>
        <v>24420</v>
      </c>
    </row>
    <row r="20" spans="1:11" ht="62.25" customHeight="1" x14ac:dyDescent="0.25">
      <c r="A20" s="25">
        <v>29</v>
      </c>
      <c r="B20" s="10" t="s">
        <v>39</v>
      </c>
      <c r="C20" s="10" t="s">
        <v>38</v>
      </c>
      <c r="D20" s="10" t="s">
        <v>25</v>
      </c>
      <c r="E20" s="6">
        <v>29100</v>
      </c>
      <c r="F20" s="8">
        <v>1900</v>
      </c>
      <c r="G20" s="25">
        <v>1.65</v>
      </c>
      <c r="H20" s="39">
        <f t="shared" si="0"/>
        <v>48015</v>
      </c>
      <c r="I20" s="39">
        <f t="shared" si="1"/>
        <v>3135</v>
      </c>
      <c r="J20" s="39">
        <f t="shared" si="2"/>
        <v>51150</v>
      </c>
      <c r="K20" s="39">
        <f t="shared" si="3"/>
        <v>204600</v>
      </c>
    </row>
    <row r="21" spans="1:11" ht="62.25" customHeight="1" x14ac:dyDescent="0.25">
      <c r="A21" s="25">
        <v>30</v>
      </c>
      <c r="B21" s="10" t="s">
        <v>40</v>
      </c>
      <c r="C21" s="10" t="s">
        <v>41</v>
      </c>
      <c r="D21" s="10" t="s">
        <v>25</v>
      </c>
      <c r="E21" s="6">
        <v>52000</v>
      </c>
      <c r="F21" s="8">
        <v>3000</v>
      </c>
      <c r="G21" s="25">
        <v>1</v>
      </c>
      <c r="H21" s="39">
        <f t="shared" si="0"/>
        <v>52000</v>
      </c>
      <c r="I21" s="39">
        <f t="shared" si="1"/>
        <v>3000</v>
      </c>
      <c r="J21" s="39">
        <f t="shared" si="2"/>
        <v>55000</v>
      </c>
      <c r="K21" s="39">
        <f t="shared" si="3"/>
        <v>220000</v>
      </c>
    </row>
    <row r="22" spans="1:11" ht="46.5" customHeight="1" x14ac:dyDescent="0.25">
      <c r="A22" s="25">
        <v>31</v>
      </c>
      <c r="B22" s="10" t="s">
        <v>42</v>
      </c>
      <c r="C22" s="10" t="s">
        <v>41</v>
      </c>
      <c r="D22" s="10" t="s">
        <v>25</v>
      </c>
      <c r="E22" s="6">
        <v>50500</v>
      </c>
      <c r="F22" s="8">
        <v>5000</v>
      </c>
      <c r="G22" s="25">
        <v>1</v>
      </c>
      <c r="H22" s="39">
        <f t="shared" si="0"/>
        <v>50500</v>
      </c>
      <c r="I22" s="39">
        <f t="shared" si="1"/>
        <v>5000</v>
      </c>
      <c r="J22" s="39">
        <f t="shared" si="2"/>
        <v>55500</v>
      </c>
      <c r="K22" s="39">
        <f t="shared" si="3"/>
        <v>222000</v>
      </c>
    </row>
    <row r="23" spans="1:11" ht="64.5" customHeight="1" x14ac:dyDescent="0.25">
      <c r="A23" s="25">
        <v>32</v>
      </c>
      <c r="B23" s="10" t="s">
        <v>43</v>
      </c>
      <c r="C23" s="10">
        <v>200</v>
      </c>
      <c r="D23" s="10" t="s">
        <v>25</v>
      </c>
      <c r="E23" s="6">
        <v>15100</v>
      </c>
      <c r="F23" s="8">
        <v>1000</v>
      </c>
      <c r="G23" s="25">
        <v>5</v>
      </c>
      <c r="H23" s="39">
        <f t="shared" si="0"/>
        <v>75500</v>
      </c>
      <c r="I23" s="39">
        <f t="shared" si="1"/>
        <v>5000</v>
      </c>
      <c r="J23" s="39">
        <f t="shared" si="2"/>
        <v>80500</v>
      </c>
      <c r="K23" s="39">
        <f t="shared" si="3"/>
        <v>322000</v>
      </c>
    </row>
    <row r="24" spans="1:11" ht="39.75" customHeight="1" x14ac:dyDescent="0.25">
      <c r="A24" s="25">
        <v>33</v>
      </c>
      <c r="B24" s="10" t="s">
        <v>44</v>
      </c>
      <c r="C24" s="10" t="s">
        <v>24</v>
      </c>
      <c r="D24" s="10" t="s">
        <v>25</v>
      </c>
      <c r="E24" s="6">
        <v>4100</v>
      </c>
      <c r="F24" s="8">
        <v>1000</v>
      </c>
      <c r="G24" s="25">
        <v>5</v>
      </c>
      <c r="H24" s="39">
        <f t="shared" si="0"/>
        <v>20500</v>
      </c>
      <c r="I24" s="39">
        <f t="shared" si="1"/>
        <v>5000</v>
      </c>
      <c r="J24" s="39">
        <f t="shared" si="2"/>
        <v>25500</v>
      </c>
      <c r="K24" s="39">
        <f t="shared" si="3"/>
        <v>102000</v>
      </c>
    </row>
    <row r="25" spans="1:11" ht="51.75" customHeight="1" x14ac:dyDescent="0.25">
      <c r="A25" s="25">
        <v>34</v>
      </c>
      <c r="B25" s="5" t="s">
        <v>45</v>
      </c>
      <c r="C25" s="5">
        <v>250</v>
      </c>
      <c r="D25" s="5" t="s">
        <v>25</v>
      </c>
      <c r="E25" s="6">
        <v>5400</v>
      </c>
      <c r="F25" s="8">
        <v>100</v>
      </c>
      <c r="G25" s="25">
        <v>3.4</v>
      </c>
      <c r="H25" s="39">
        <f t="shared" si="0"/>
        <v>18360</v>
      </c>
      <c r="I25" s="39">
        <f t="shared" si="1"/>
        <v>340</v>
      </c>
      <c r="J25" s="39">
        <f t="shared" si="2"/>
        <v>18700</v>
      </c>
      <c r="K25" s="39">
        <f t="shared" si="3"/>
        <v>74800</v>
      </c>
    </row>
    <row r="26" spans="1:11" ht="51.75" customHeight="1" x14ac:dyDescent="0.25">
      <c r="A26" s="25">
        <v>35</v>
      </c>
      <c r="B26" s="5" t="s">
        <v>46</v>
      </c>
      <c r="C26" s="5" t="s">
        <v>47</v>
      </c>
      <c r="D26" s="5" t="s">
        <v>25</v>
      </c>
      <c r="E26" s="6">
        <v>30900</v>
      </c>
      <c r="F26" s="8">
        <v>100</v>
      </c>
      <c r="G26" s="25">
        <v>2.5</v>
      </c>
      <c r="H26" s="39">
        <f t="shared" si="0"/>
        <v>77250</v>
      </c>
      <c r="I26" s="39">
        <f t="shared" si="1"/>
        <v>250</v>
      </c>
      <c r="J26" s="39">
        <f t="shared" si="2"/>
        <v>77500</v>
      </c>
      <c r="K26" s="39">
        <f t="shared" si="3"/>
        <v>310000</v>
      </c>
    </row>
    <row r="27" spans="1:11" ht="55.5" customHeight="1" x14ac:dyDescent="0.25">
      <c r="A27" s="25">
        <v>36</v>
      </c>
      <c r="B27" s="5" t="s">
        <v>48</v>
      </c>
      <c r="C27" s="5" t="s">
        <v>49</v>
      </c>
      <c r="D27" s="5" t="s">
        <v>25</v>
      </c>
      <c r="E27" s="6">
        <v>12000</v>
      </c>
      <c r="F27" s="8">
        <v>600</v>
      </c>
      <c r="G27" s="25">
        <v>7</v>
      </c>
      <c r="H27" s="39">
        <f t="shared" si="0"/>
        <v>84000</v>
      </c>
      <c r="I27" s="39">
        <f t="shared" si="1"/>
        <v>4200</v>
      </c>
      <c r="J27" s="39">
        <f t="shared" si="2"/>
        <v>88200</v>
      </c>
      <c r="K27" s="39">
        <f t="shared" si="3"/>
        <v>352800</v>
      </c>
    </row>
    <row r="28" spans="1:11" ht="48" customHeight="1" x14ac:dyDescent="0.25">
      <c r="A28" s="25">
        <v>37</v>
      </c>
      <c r="B28" s="10" t="s">
        <v>50</v>
      </c>
      <c r="C28" s="5" t="s">
        <v>24</v>
      </c>
      <c r="D28" s="5" t="s">
        <v>25</v>
      </c>
      <c r="E28" s="6">
        <v>26000</v>
      </c>
      <c r="F28" s="8">
        <v>1000</v>
      </c>
      <c r="G28" s="25">
        <v>1.8</v>
      </c>
      <c r="H28" s="39">
        <f t="shared" si="0"/>
        <v>46800</v>
      </c>
      <c r="I28" s="39">
        <f t="shared" si="1"/>
        <v>1800</v>
      </c>
      <c r="J28" s="39">
        <f t="shared" si="2"/>
        <v>48600</v>
      </c>
      <c r="K28" s="39">
        <f t="shared" si="3"/>
        <v>194400</v>
      </c>
    </row>
    <row r="29" spans="1:11" ht="54" customHeight="1" x14ac:dyDescent="0.25">
      <c r="A29" s="25">
        <v>38</v>
      </c>
      <c r="B29" s="27" t="s">
        <v>51</v>
      </c>
      <c r="C29" s="10" t="s">
        <v>52</v>
      </c>
      <c r="D29" s="9" t="s">
        <v>25</v>
      </c>
      <c r="E29" s="6">
        <v>540000</v>
      </c>
      <c r="F29" s="8">
        <v>35000</v>
      </c>
      <c r="G29" s="25">
        <v>0.9</v>
      </c>
      <c r="H29" s="39">
        <f t="shared" si="0"/>
        <v>486000</v>
      </c>
      <c r="I29" s="39">
        <f t="shared" si="1"/>
        <v>31500</v>
      </c>
      <c r="J29" s="39">
        <f t="shared" si="2"/>
        <v>517500</v>
      </c>
      <c r="K29" s="39">
        <f t="shared" si="3"/>
        <v>2070000</v>
      </c>
    </row>
    <row r="30" spans="1:11" ht="68.25" customHeight="1" x14ac:dyDescent="0.25">
      <c r="A30" s="25">
        <v>39</v>
      </c>
      <c r="B30" s="5" t="s">
        <v>53</v>
      </c>
      <c r="C30" s="5" t="s">
        <v>52</v>
      </c>
      <c r="D30" s="9" t="s">
        <v>25</v>
      </c>
      <c r="E30" s="6">
        <v>93000</v>
      </c>
      <c r="F30" s="8">
        <v>7000</v>
      </c>
      <c r="G30" s="25">
        <v>0.9</v>
      </c>
      <c r="H30" s="39">
        <f t="shared" si="0"/>
        <v>83700</v>
      </c>
      <c r="I30" s="39">
        <f t="shared" si="1"/>
        <v>6300</v>
      </c>
      <c r="J30" s="39">
        <f t="shared" si="2"/>
        <v>90000</v>
      </c>
      <c r="K30" s="39">
        <f t="shared" si="3"/>
        <v>360000</v>
      </c>
    </row>
    <row r="31" spans="1:11" ht="59.25" customHeight="1" x14ac:dyDescent="0.25">
      <c r="A31" s="25">
        <v>40</v>
      </c>
      <c r="B31" s="28" t="s">
        <v>54</v>
      </c>
      <c r="C31" s="5" t="s">
        <v>55</v>
      </c>
      <c r="D31" s="9" t="s">
        <v>25</v>
      </c>
      <c r="E31" s="6">
        <v>3470</v>
      </c>
      <c r="F31" s="8">
        <v>30</v>
      </c>
      <c r="G31" s="25">
        <v>4</v>
      </c>
      <c r="H31" s="39">
        <f t="shared" si="0"/>
        <v>13880</v>
      </c>
      <c r="I31" s="39">
        <f t="shared" si="1"/>
        <v>120</v>
      </c>
      <c r="J31" s="39">
        <f t="shared" si="2"/>
        <v>14000</v>
      </c>
      <c r="K31" s="39">
        <f t="shared" si="3"/>
        <v>56000</v>
      </c>
    </row>
    <row r="32" spans="1:11" ht="60" customHeight="1" x14ac:dyDescent="0.25">
      <c r="A32" s="25">
        <v>41</v>
      </c>
      <c r="B32" s="5" t="s">
        <v>56</v>
      </c>
      <c r="C32" s="5" t="s">
        <v>57</v>
      </c>
      <c r="D32" s="5" t="s">
        <v>25</v>
      </c>
      <c r="E32" s="6">
        <v>4840</v>
      </c>
      <c r="F32" s="8">
        <v>160</v>
      </c>
      <c r="G32" s="25">
        <v>20</v>
      </c>
      <c r="H32" s="39">
        <f t="shared" si="0"/>
        <v>96800</v>
      </c>
      <c r="I32" s="39">
        <f t="shared" si="1"/>
        <v>3200</v>
      </c>
      <c r="J32" s="39">
        <f t="shared" si="2"/>
        <v>100000</v>
      </c>
      <c r="K32" s="39">
        <f t="shared" si="3"/>
        <v>400000</v>
      </c>
    </row>
    <row r="33" spans="1:11" ht="46.5" customHeight="1" x14ac:dyDescent="0.25">
      <c r="A33" s="25">
        <v>42</v>
      </c>
      <c r="B33" s="5" t="s">
        <v>58</v>
      </c>
      <c r="C33" s="5" t="s">
        <v>59</v>
      </c>
      <c r="D33" s="5" t="s">
        <v>25</v>
      </c>
      <c r="E33" s="6">
        <v>28300</v>
      </c>
      <c r="F33" s="8">
        <v>100</v>
      </c>
      <c r="G33" s="25">
        <v>0.7</v>
      </c>
      <c r="H33" s="39">
        <f t="shared" si="0"/>
        <v>19810</v>
      </c>
      <c r="I33" s="39">
        <f t="shared" si="1"/>
        <v>70</v>
      </c>
      <c r="J33" s="39">
        <f t="shared" si="2"/>
        <v>19880</v>
      </c>
      <c r="K33" s="39">
        <f t="shared" si="3"/>
        <v>79520</v>
      </c>
    </row>
    <row r="34" spans="1:11" ht="57" customHeight="1" x14ac:dyDescent="0.25">
      <c r="A34" s="25">
        <v>43</v>
      </c>
      <c r="B34" s="5" t="s">
        <v>60</v>
      </c>
      <c r="C34" s="5" t="s">
        <v>61</v>
      </c>
      <c r="D34" s="8" t="s">
        <v>25</v>
      </c>
      <c r="E34" s="6">
        <v>86300</v>
      </c>
      <c r="F34" s="8">
        <v>200</v>
      </c>
      <c r="G34" s="25">
        <v>2</v>
      </c>
      <c r="H34" s="39">
        <f t="shared" si="0"/>
        <v>172600</v>
      </c>
      <c r="I34" s="39">
        <f t="shared" si="1"/>
        <v>400</v>
      </c>
      <c r="J34" s="39">
        <f t="shared" si="2"/>
        <v>173000</v>
      </c>
      <c r="K34" s="39">
        <f t="shared" si="3"/>
        <v>692000</v>
      </c>
    </row>
    <row r="35" spans="1:11" ht="44.25" customHeight="1" x14ac:dyDescent="0.25">
      <c r="A35" s="25">
        <v>44</v>
      </c>
      <c r="B35" s="5" t="s">
        <v>62</v>
      </c>
      <c r="C35" s="5" t="s">
        <v>63</v>
      </c>
      <c r="D35" s="8" t="s">
        <v>15</v>
      </c>
      <c r="E35" s="6">
        <v>70550</v>
      </c>
      <c r="F35" s="8">
        <v>150</v>
      </c>
      <c r="G35" s="25">
        <v>0.3</v>
      </c>
      <c r="H35" s="39">
        <f t="shared" si="0"/>
        <v>21165</v>
      </c>
      <c r="I35" s="39">
        <f t="shared" si="1"/>
        <v>45</v>
      </c>
      <c r="J35" s="39">
        <f t="shared" si="2"/>
        <v>21210</v>
      </c>
      <c r="K35" s="39">
        <f t="shared" si="3"/>
        <v>84840</v>
      </c>
    </row>
    <row r="36" spans="1:11" ht="52.5" customHeight="1" x14ac:dyDescent="0.25">
      <c r="A36" s="25">
        <v>45</v>
      </c>
      <c r="B36" s="5" t="s">
        <v>64</v>
      </c>
      <c r="C36" s="5" t="s">
        <v>65</v>
      </c>
      <c r="D36" s="8" t="s">
        <v>10</v>
      </c>
      <c r="E36" s="6">
        <v>5940</v>
      </c>
      <c r="F36" s="8">
        <v>60</v>
      </c>
      <c r="G36" s="25">
        <v>10</v>
      </c>
      <c r="H36" s="39">
        <f t="shared" si="0"/>
        <v>59400</v>
      </c>
      <c r="I36" s="39">
        <f t="shared" si="1"/>
        <v>600</v>
      </c>
      <c r="J36" s="39">
        <f t="shared" si="2"/>
        <v>60000</v>
      </c>
      <c r="K36" s="39">
        <f t="shared" si="3"/>
        <v>240000</v>
      </c>
    </row>
    <row r="37" spans="1:11" ht="58.5" customHeight="1" x14ac:dyDescent="0.25">
      <c r="A37" s="25">
        <v>46</v>
      </c>
      <c r="B37" s="10" t="s">
        <v>66</v>
      </c>
      <c r="C37" s="10" t="s">
        <v>67</v>
      </c>
      <c r="D37" s="8" t="s">
        <v>10</v>
      </c>
      <c r="E37" s="6">
        <v>4400</v>
      </c>
      <c r="F37" s="8">
        <v>100</v>
      </c>
      <c r="G37" s="25">
        <v>6.3</v>
      </c>
      <c r="H37" s="39">
        <f t="shared" si="0"/>
        <v>27720</v>
      </c>
      <c r="I37" s="39">
        <f t="shared" si="1"/>
        <v>630</v>
      </c>
      <c r="J37" s="39">
        <f t="shared" si="2"/>
        <v>28350</v>
      </c>
      <c r="K37" s="39">
        <f t="shared" si="3"/>
        <v>113400</v>
      </c>
    </row>
    <row r="38" spans="1:11" ht="61.5" customHeight="1" x14ac:dyDescent="0.25">
      <c r="A38" s="25">
        <v>47</v>
      </c>
      <c r="B38" s="10" t="s">
        <v>68</v>
      </c>
      <c r="C38" s="10" t="s">
        <v>69</v>
      </c>
      <c r="D38" s="8" t="s">
        <v>10</v>
      </c>
      <c r="E38" s="6">
        <v>2000</v>
      </c>
      <c r="F38" s="8">
        <v>700</v>
      </c>
      <c r="G38" s="25">
        <v>9.4</v>
      </c>
      <c r="H38" s="39">
        <f t="shared" si="0"/>
        <v>18800</v>
      </c>
      <c r="I38" s="39">
        <f t="shared" si="1"/>
        <v>6580</v>
      </c>
      <c r="J38" s="39">
        <f t="shared" si="2"/>
        <v>25380</v>
      </c>
      <c r="K38" s="39">
        <f t="shared" si="3"/>
        <v>101520</v>
      </c>
    </row>
    <row r="39" spans="1:11" ht="72.75" customHeight="1" x14ac:dyDescent="0.25">
      <c r="A39" s="25">
        <v>48</v>
      </c>
      <c r="B39" s="11" t="s">
        <v>70</v>
      </c>
      <c r="C39" s="11" t="s">
        <v>69</v>
      </c>
      <c r="D39" s="12" t="s">
        <v>25</v>
      </c>
      <c r="E39" s="6">
        <v>11400</v>
      </c>
      <c r="F39" s="12">
        <v>2200</v>
      </c>
      <c r="G39" s="25">
        <v>3.7</v>
      </c>
      <c r="H39" s="39">
        <f t="shared" si="0"/>
        <v>42180</v>
      </c>
      <c r="I39" s="39">
        <f t="shared" si="1"/>
        <v>8140</v>
      </c>
      <c r="J39" s="39">
        <f t="shared" si="2"/>
        <v>50320</v>
      </c>
      <c r="K39" s="39">
        <f t="shared" si="3"/>
        <v>201280</v>
      </c>
    </row>
    <row r="40" spans="1:11" ht="39" customHeight="1" x14ac:dyDescent="0.25">
      <c r="A40" s="25">
        <v>49</v>
      </c>
      <c r="B40" s="9" t="s">
        <v>71</v>
      </c>
      <c r="C40" s="9" t="s">
        <v>72</v>
      </c>
      <c r="D40" s="8" t="s">
        <v>10</v>
      </c>
      <c r="E40" s="6">
        <v>400</v>
      </c>
      <c r="F40" s="8">
        <v>100</v>
      </c>
      <c r="G40" s="29">
        <v>40</v>
      </c>
      <c r="H40" s="39">
        <f t="shared" si="0"/>
        <v>16000</v>
      </c>
      <c r="I40" s="39">
        <f t="shared" si="1"/>
        <v>4000</v>
      </c>
      <c r="J40" s="39">
        <f t="shared" si="2"/>
        <v>20000</v>
      </c>
      <c r="K40" s="39">
        <f t="shared" si="3"/>
        <v>80000</v>
      </c>
    </row>
    <row r="41" spans="1:11" ht="57.75" customHeight="1" x14ac:dyDescent="0.25">
      <c r="A41" s="25">
        <v>50</v>
      </c>
      <c r="B41" s="12" t="s">
        <v>73</v>
      </c>
      <c r="C41" s="9" t="s">
        <v>74</v>
      </c>
      <c r="D41" s="9" t="s">
        <v>15</v>
      </c>
      <c r="E41" s="6">
        <v>1900</v>
      </c>
      <c r="F41" s="9">
        <v>200</v>
      </c>
      <c r="G41" s="25">
        <v>10</v>
      </c>
      <c r="H41" s="39">
        <f t="shared" si="0"/>
        <v>19000</v>
      </c>
      <c r="I41" s="39">
        <f t="shared" si="1"/>
        <v>2000</v>
      </c>
      <c r="J41" s="39">
        <f t="shared" si="2"/>
        <v>21000</v>
      </c>
      <c r="K41" s="39">
        <f t="shared" si="3"/>
        <v>84000</v>
      </c>
    </row>
    <row r="42" spans="1:11" ht="54.75" customHeight="1" x14ac:dyDescent="0.25">
      <c r="A42" s="25">
        <v>51</v>
      </c>
      <c r="B42" s="9" t="s">
        <v>75</v>
      </c>
      <c r="C42" s="9" t="s">
        <v>76</v>
      </c>
      <c r="D42" s="9" t="s">
        <v>25</v>
      </c>
      <c r="E42" s="6">
        <v>6800</v>
      </c>
      <c r="F42" s="9">
        <v>200</v>
      </c>
      <c r="G42" s="25">
        <v>2</v>
      </c>
      <c r="H42" s="39">
        <f t="shared" si="0"/>
        <v>13600</v>
      </c>
      <c r="I42" s="39">
        <f t="shared" si="1"/>
        <v>400</v>
      </c>
      <c r="J42" s="39">
        <f t="shared" si="2"/>
        <v>14000</v>
      </c>
      <c r="K42" s="39">
        <f t="shared" si="3"/>
        <v>56000</v>
      </c>
    </row>
    <row r="43" spans="1:11" ht="45.75" customHeight="1" x14ac:dyDescent="0.25">
      <c r="A43" s="1"/>
      <c r="B43" s="2" t="s">
        <v>77</v>
      </c>
      <c r="E43" s="13"/>
      <c r="F43" s="13"/>
      <c r="H43" s="38">
        <f t="shared" si="0"/>
        <v>0</v>
      </c>
      <c r="I43" s="38">
        <f t="shared" si="1"/>
        <v>0</v>
      </c>
      <c r="J43" s="38">
        <f t="shared" si="2"/>
        <v>0</v>
      </c>
      <c r="K43" s="38">
        <f t="shared" si="3"/>
        <v>0</v>
      </c>
    </row>
    <row r="44" spans="1:11" ht="45" x14ac:dyDescent="0.25">
      <c r="A44" s="3" t="s">
        <v>1</v>
      </c>
      <c r="B44" s="3" t="s">
        <v>2</v>
      </c>
      <c r="C44" s="3" t="s">
        <v>3</v>
      </c>
      <c r="D44" s="3" t="s">
        <v>4</v>
      </c>
      <c r="E44" s="3" t="s">
        <v>5</v>
      </c>
      <c r="F44" s="3" t="s">
        <v>6</v>
      </c>
      <c r="G44" s="3" t="s">
        <v>7</v>
      </c>
      <c r="H44" s="3" t="s">
        <v>159</v>
      </c>
      <c r="I44" s="3" t="s">
        <v>160</v>
      </c>
      <c r="J44" s="3" t="s">
        <v>161</v>
      </c>
      <c r="K44" s="3" t="s">
        <v>162</v>
      </c>
    </row>
    <row r="45" spans="1:11" ht="57.75" customHeight="1" x14ac:dyDescent="0.25">
      <c r="A45" s="25">
        <v>52</v>
      </c>
      <c r="B45" s="30" t="s">
        <v>78</v>
      </c>
      <c r="C45" s="14" t="s">
        <v>79</v>
      </c>
      <c r="D45" s="15" t="s">
        <v>25</v>
      </c>
      <c r="E45" s="6">
        <v>26500</v>
      </c>
      <c r="F45" s="15">
        <v>8500</v>
      </c>
      <c r="G45" s="25">
        <v>1.1000000000000001</v>
      </c>
      <c r="H45" s="39">
        <f t="shared" si="0"/>
        <v>29150.000000000004</v>
      </c>
      <c r="I45" s="39">
        <f t="shared" si="1"/>
        <v>9350</v>
      </c>
      <c r="J45" s="39">
        <f t="shared" si="2"/>
        <v>38500</v>
      </c>
      <c r="K45" s="39">
        <f t="shared" si="3"/>
        <v>154000</v>
      </c>
    </row>
    <row r="46" spans="1:11" ht="56.25" customHeight="1" x14ac:dyDescent="0.25">
      <c r="A46" s="25">
        <v>53</v>
      </c>
      <c r="B46" s="30" t="s">
        <v>80</v>
      </c>
      <c r="C46" s="14" t="s">
        <v>79</v>
      </c>
      <c r="D46" s="15" t="s">
        <v>25</v>
      </c>
      <c r="E46" s="6">
        <v>33000</v>
      </c>
      <c r="F46" s="15">
        <v>6000</v>
      </c>
      <c r="G46" s="25">
        <v>1.3</v>
      </c>
      <c r="H46" s="39">
        <f t="shared" si="0"/>
        <v>42900</v>
      </c>
      <c r="I46" s="39">
        <f t="shared" si="1"/>
        <v>7800</v>
      </c>
      <c r="J46" s="39">
        <f t="shared" si="2"/>
        <v>50700</v>
      </c>
      <c r="K46" s="39">
        <f t="shared" si="3"/>
        <v>202800</v>
      </c>
    </row>
    <row r="47" spans="1:11" ht="56.25" customHeight="1" x14ac:dyDescent="0.25">
      <c r="A47" s="25">
        <v>54</v>
      </c>
      <c r="B47" s="30" t="s">
        <v>81</v>
      </c>
      <c r="C47" s="14" t="s">
        <v>82</v>
      </c>
      <c r="D47" s="15" t="s">
        <v>25</v>
      </c>
      <c r="E47" s="6">
        <v>5700</v>
      </c>
      <c r="F47" s="15">
        <v>500</v>
      </c>
      <c r="G47" s="25">
        <v>2.6</v>
      </c>
      <c r="H47" s="39">
        <f t="shared" si="0"/>
        <v>14820</v>
      </c>
      <c r="I47" s="39">
        <f t="shared" si="1"/>
        <v>1300</v>
      </c>
      <c r="J47" s="39">
        <f t="shared" si="2"/>
        <v>16120</v>
      </c>
      <c r="K47" s="39">
        <f t="shared" si="3"/>
        <v>64480</v>
      </c>
    </row>
    <row r="48" spans="1:11" ht="57.75" customHeight="1" x14ac:dyDescent="0.25">
      <c r="A48" s="25">
        <v>55</v>
      </c>
      <c r="B48" s="30" t="s">
        <v>83</v>
      </c>
      <c r="C48" s="14" t="s">
        <v>79</v>
      </c>
      <c r="D48" s="15" t="s">
        <v>25</v>
      </c>
      <c r="E48" s="6">
        <v>6100</v>
      </c>
      <c r="F48" s="15">
        <v>400</v>
      </c>
      <c r="G48" s="25">
        <v>3.3</v>
      </c>
      <c r="H48" s="39">
        <f t="shared" si="0"/>
        <v>20130</v>
      </c>
      <c r="I48" s="39">
        <f t="shared" si="1"/>
        <v>1320</v>
      </c>
      <c r="J48" s="39">
        <f t="shared" si="2"/>
        <v>21450</v>
      </c>
      <c r="K48" s="39">
        <f t="shared" si="3"/>
        <v>85800</v>
      </c>
    </row>
    <row r="49" spans="1:11" ht="45.75" customHeight="1" x14ac:dyDescent="0.25">
      <c r="A49" s="25">
        <v>56</v>
      </c>
      <c r="B49" s="31" t="s">
        <v>84</v>
      </c>
      <c r="C49" s="14" t="s">
        <v>79</v>
      </c>
      <c r="D49" s="15" t="s">
        <v>25</v>
      </c>
      <c r="E49" s="6">
        <v>51800</v>
      </c>
      <c r="F49" s="15">
        <v>8500</v>
      </c>
      <c r="G49" s="25">
        <v>1.3</v>
      </c>
      <c r="H49" s="39">
        <f t="shared" si="0"/>
        <v>67340</v>
      </c>
      <c r="I49" s="39">
        <f t="shared" si="1"/>
        <v>11050</v>
      </c>
      <c r="J49" s="39">
        <f t="shared" si="2"/>
        <v>78390</v>
      </c>
      <c r="K49" s="39">
        <f t="shared" si="3"/>
        <v>313560</v>
      </c>
    </row>
    <row r="50" spans="1:11" ht="46.5" customHeight="1" x14ac:dyDescent="0.25">
      <c r="A50" s="25">
        <v>57</v>
      </c>
      <c r="B50" s="32" t="s">
        <v>84</v>
      </c>
      <c r="C50" s="14" t="s">
        <v>82</v>
      </c>
      <c r="D50" s="15" t="s">
        <v>25</v>
      </c>
      <c r="E50" s="6">
        <v>3300</v>
      </c>
      <c r="F50" s="15">
        <v>500</v>
      </c>
      <c r="G50" s="25">
        <v>2.6</v>
      </c>
      <c r="H50" s="39">
        <f t="shared" si="0"/>
        <v>8580</v>
      </c>
      <c r="I50" s="39">
        <f t="shared" si="1"/>
        <v>1300</v>
      </c>
      <c r="J50" s="39">
        <f t="shared" si="2"/>
        <v>9880</v>
      </c>
      <c r="K50" s="39">
        <f t="shared" si="3"/>
        <v>39520</v>
      </c>
    </row>
    <row r="51" spans="1:11" ht="57" customHeight="1" x14ac:dyDescent="0.25">
      <c r="A51" s="25">
        <v>58</v>
      </c>
      <c r="B51" s="30" t="s">
        <v>85</v>
      </c>
      <c r="C51" s="14" t="s">
        <v>79</v>
      </c>
      <c r="D51" s="15" t="s">
        <v>25</v>
      </c>
      <c r="E51" s="6">
        <v>177000</v>
      </c>
      <c r="F51" s="15">
        <v>2000</v>
      </c>
      <c r="G51" s="25">
        <v>1.4</v>
      </c>
      <c r="H51" s="39">
        <f t="shared" si="0"/>
        <v>247799.99999999997</v>
      </c>
      <c r="I51" s="39">
        <f t="shared" si="1"/>
        <v>2800</v>
      </c>
      <c r="J51" s="39">
        <f t="shared" si="2"/>
        <v>250599.99999999997</v>
      </c>
      <c r="K51" s="39">
        <f t="shared" si="3"/>
        <v>1002399.9999999999</v>
      </c>
    </row>
    <row r="52" spans="1:11" ht="72.75" customHeight="1" x14ac:dyDescent="0.25">
      <c r="A52" s="25">
        <v>59</v>
      </c>
      <c r="B52" s="30" t="s">
        <v>85</v>
      </c>
      <c r="C52" s="14" t="s">
        <v>82</v>
      </c>
      <c r="D52" s="15" t="s">
        <v>25</v>
      </c>
      <c r="E52" s="6">
        <v>2100</v>
      </c>
      <c r="F52" s="15">
        <v>400</v>
      </c>
      <c r="G52" s="25">
        <v>2.8</v>
      </c>
      <c r="H52" s="39">
        <f t="shared" si="0"/>
        <v>5880</v>
      </c>
      <c r="I52" s="39">
        <f t="shared" si="1"/>
        <v>1120</v>
      </c>
      <c r="J52" s="39">
        <f t="shared" si="2"/>
        <v>7000</v>
      </c>
      <c r="K52" s="39">
        <f t="shared" si="3"/>
        <v>28000</v>
      </c>
    </row>
    <row r="53" spans="1:11" ht="51.75" customHeight="1" x14ac:dyDescent="0.25">
      <c r="A53" s="25">
        <v>60</v>
      </c>
      <c r="B53" s="30" t="s">
        <v>86</v>
      </c>
      <c r="C53" s="14" t="s">
        <v>79</v>
      </c>
      <c r="D53" s="15" t="s">
        <v>25</v>
      </c>
      <c r="E53" s="6">
        <v>24000</v>
      </c>
      <c r="F53" s="15">
        <v>500</v>
      </c>
      <c r="G53" s="25">
        <v>3.3</v>
      </c>
      <c r="H53" s="39">
        <f t="shared" si="0"/>
        <v>79200</v>
      </c>
      <c r="I53" s="39">
        <f t="shared" si="1"/>
        <v>1650</v>
      </c>
      <c r="J53" s="39">
        <f t="shared" si="2"/>
        <v>80850</v>
      </c>
      <c r="K53" s="39">
        <f t="shared" si="3"/>
        <v>323400</v>
      </c>
    </row>
    <row r="54" spans="1:11" ht="66" customHeight="1" x14ac:dyDescent="0.25">
      <c r="A54" s="25">
        <v>61</v>
      </c>
      <c r="B54" s="30" t="s">
        <v>87</v>
      </c>
      <c r="C54" s="14" t="s">
        <v>79</v>
      </c>
      <c r="D54" s="15" t="s">
        <v>25</v>
      </c>
      <c r="E54" s="6">
        <v>52600</v>
      </c>
      <c r="F54" s="15">
        <v>400</v>
      </c>
      <c r="G54" s="25">
        <v>1.9</v>
      </c>
      <c r="H54" s="39">
        <f t="shared" si="0"/>
        <v>99940</v>
      </c>
      <c r="I54" s="39">
        <f t="shared" si="1"/>
        <v>760</v>
      </c>
      <c r="J54" s="39">
        <f t="shared" si="2"/>
        <v>100700</v>
      </c>
      <c r="K54" s="39">
        <f t="shared" si="3"/>
        <v>402800</v>
      </c>
    </row>
    <row r="55" spans="1:11" ht="57" customHeight="1" x14ac:dyDescent="0.25">
      <c r="A55" s="25">
        <v>62</v>
      </c>
      <c r="B55" s="30" t="s">
        <v>88</v>
      </c>
      <c r="C55" s="14" t="s">
        <v>79</v>
      </c>
      <c r="D55" s="15" t="s">
        <v>25</v>
      </c>
      <c r="E55" s="6">
        <v>32100</v>
      </c>
      <c r="F55" s="15">
        <v>400</v>
      </c>
      <c r="G55" s="25">
        <v>1.9</v>
      </c>
      <c r="H55" s="39">
        <f t="shared" si="0"/>
        <v>60990</v>
      </c>
      <c r="I55" s="39">
        <f t="shared" si="1"/>
        <v>760</v>
      </c>
      <c r="J55" s="39">
        <f t="shared" si="2"/>
        <v>61750</v>
      </c>
      <c r="K55" s="39">
        <f t="shared" si="3"/>
        <v>247000</v>
      </c>
    </row>
    <row r="56" spans="1:11" ht="45.75" customHeight="1" x14ac:dyDescent="0.25">
      <c r="A56" s="25">
        <v>63</v>
      </c>
      <c r="B56" s="30" t="s">
        <v>89</v>
      </c>
      <c r="C56" s="14" t="s">
        <v>79</v>
      </c>
      <c r="D56" s="15" t="s">
        <v>25</v>
      </c>
      <c r="E56" s="6">
        <v>22800</v>
      </c>
      <c r="F56" s="15">
        <v>400</v>
      </c>
      <c r="G56" s="25">
        <v>5</v>
      </c>
      <c r="H56" s="39">
        <f t="shared" si="0"/>
        <v>114000</v>
      </c>
      <c r="I56" s="39">
        <f t="shared" si="1"/>
        <v>2000</v>
      </c>
      <c r="J56" s="39">
        <f t="shared" si="2"/>
        <v>116000</v>
      </c>
      <c r="K56" s="39">
        <f t="shared" si="3"/>
        <v>464000</v>
      </c>
    </row>
    <row r="57" spans="1:11" ht="64.5" customHeight="1" x14ac:dyDescent="0.25">
      <c r="A57" s="25">
        <v>64</v>
      </c>
      <c r="B57" s="30" t="s">
        <v>90</v>
      </c>
      <c r="C57" s="14" t="s">
        <v>79</v>
      </c>
      <c r="D57" s="15" t="s">
        <v>25</v>
      </c>
      <c r="E57" s="6">
        <v>28800</v>
      </c>
      <c r="F57" s="15">
        <v>200</v>
      </c>
      <c r="G57" s="25">
        <v>3.3</v>
      </c>
      <c r="H57" s="39">
        <f t="shared" si="0"/>
        <v>95040</v>
      </c>
      <c r="I57" s="39">
        <f t="shared" si="1"/>
        <v>660</v>
      </c>
      <c r="J57" s="39">
        <f t="shared" si="2"/>
        <v>95700</v>
      </c>
      <c r="K57" s="39">
        <f t="shared" si="3"/>
        <v>382800</v>
      </c>
    </row>
    <row r="58" spans="1:11" ht="60.75" customHeight="1" x14ac:dyDescent="0.25">
      <c r="A58" s="25">
        <v>65</v>
      </c>
      <c r="B58" s="33" t="s">
        <v>91</v>
      </c>
      <c r="C58" s="14" t="s">
        <v>82</v>
      </c>
      <c r="D58" s="15" t="s">
        <v>25</v>
      </c>
      <c r="E58" s="6">
        <v>28800</v>
      </c>
      <c r="F58" s="15">
        <v>200</v>
      </c>
      <c r="G58" s="25">
        <v>7</v>
      </c>
      <c r="H58" s="39">
        <f t="shared" si="0"/>
        <v>201600</v>
      </c>
      <c r="I58" s="39">
        <f t="shared" si="1"/>
        <v>1400</v>
      </c>
      <c r="J58" s="39">
        <f t="shared" si="2"/>
        <v>203000</v>
      </c>
      <c r="K58" s="39">
        <f t="shared" si="3"/>
        <v>812000</v>
      </c>
    </row>
    <row r="59" spans="1:11" ht="66.75" customHeight="1" x14ac:dyDescent="0.25">
      <c r="A59" s="25">
        <v>66</v>
      </c>
      <c r="B59" s="30" t="s">
        <v>92</v>
      </c>
      <c r="C59" s="14" t="s">
        <v>79</v>
      </c>
      <c r="D59" s="15" t="s">
        <v>25</v>
      </c>
      <c r="E59" s="6">
        <v>23300</v>
      </c>
      <c r="F59" s="15">
        <v>200</v>
      </c>
      <c r="G59" s="25">
        <v>5</v>
      </c>
      <c r="H59" s="39">
        <f t="shared" si="0"/>
        <v>116500</v>
      </c>
      <c r="I59" s="39">
        <f t="shared" si="1"/>
        <v>1000</v>
      </c>
      <c r="J59" s="39">
        <f t="shared" si="2"/>
        <v>117500</v>
      </c>
      <c r="K59" s="39">
        <f t="shared" si="3"/>
        <v>470000</v>
      </c>
    </row>
    <row r="60" spans="1:11" ht="66" customHeight="1" x14ac:dyDescent="0.25">
      <c r="A60" s="25">
        <v>67</v>
      </c>
      <c r="B60" s="30" t="s">
        <v>93</v>
      </c>
      <c r="C60" s="14" t="s">
        <v>79</v>
      </c>
      <c r="D60" s="15" t="s">
        <v>25</v>
      </c>
      <c r="E60" s="6">
        <v>43300</v>
      </c>
      <c r="F60" s="15">
        <v>200</v>
      </c>
      <c r="G60" s="25">
        <v>5</v>
      </c>
      <c r="H60" s="39">
        <f t="shared" si="0"/>
        <v>216500</v>
      </c>
      <c r="I60" s="39">
        <f t="shared" si="1"/>
        <v>1000</v>
      </c>
      <c r="J60" s="39">
        <f t="shared" si="2"/>
        <v>217500</v>
      </c>
      <c r="K60" s="39">
        <f t="shared" si="3"/>
        <v>870000</v>
      </c>
    </row>
    <row r="61" spans="1:11" ht="50.25" customHeight="1" x14ac:dyDescent="0.25">
      <c r="A61" s="25">
        <v>68</v>
      </c>
      <c r="B61" s="30" t="s">
        <v>94</v>
      </c>
      <c r="C61" s="14">
        <v>500</v>
      </c>
      <c r="D61" s="15" t="s">
        <v>25</v>
      </c>
      <c r="E61" s="6">
        <v>36600</v>
      </c>
      <c r="F61" s="15">
        <v>6500</v>
      </c>
      <c r="G61" s="25">
        <v>1.8</v>
      </c>
      <c r="H61" s="39">
        <f t="shared" si="0"/>
        <v>65880</v>
      </c>
      <c r="I61" s="39">
        <f t="shared" si="1"/>
        <v>11700</v>
      </c>
      <c r="J61" s="39">
        <f t="shared" si="2"/>
        <v>77580</v>
      </c>
      <c r="K61" s="39">
        <f t="shared" si="3"/>
        <v>310320</v>
      </c>
    </row>
    <row r="62" spans="1:11" ht="53.25" customHeight="1" x14ac:dyDescent="0.25">
      <c r="A62" s="25">
        <v>69</v>
      </c>
      <c r="B62" s="31" t="s">
        <v>95</v>
      </c>
      <c r="C62" s="16">
        <v>500</v>
      </c>
      <c r="D62" s="17" t="s">
        <v>25</v>
      </c>
      <c r="E62" s="6">
        <v>15100</v>
      </c>
      <c r="F62" s="17">
        <v>200</v>
      </c>
      <c r="G62" s="25">
        <v>6.5</v>
      </c>
      <c r="H62" s="39">
        <f t="shared" si="0"/>
        <v>98150</v>
      </c>
      <c r="I62" s="39">
        <f t="shared" si="1"/>
        <v>1300</v>
      </c>
      <c r="J62" s="39">
        <f t="shared" si="2"/>
        <v>99450</v>
      </c>
      <c r="K62" s="39">
        <f t="shared" si="3"/>
        <v>397800</v>
      </c>
    </row>
    <row r="63" spans="1:11" ht="63" customHeight="1" x14ac:dyDescent="0.25">
      <c r="A63" s="25">
        <v>70</v>
      </c>
      <c r="B63" s="30" t="s">
        <v>96</v>
      </c>
      <c r="C63" s="14">
        <v>500</v>
      </c>
      <c r="D63" s="15" t="s">
        <v>25</v>
      </c>
      <c r="E63" s="6">
        <v>101500</v>
      </c>
      <c r="F63" s="15">
        <v>500</v>
      </c>
      <c r="G63" s="25">
        <v>3.5</v>
      </c>
      <c r="H63" s="39">
        <f t="shared" si="0"/>
        <v>355250</v>
      </c>
      <c r="I63" s="39">
        <f t="shared" si="1"/>
        <v>1750</v>
      </c>
      <c r="J63" s="39">
        <f t="shared" si="2"/>
        <v>357000</v>
      </c>
      <c r="K63" s="39">
        <f t="shared" si="3"/>
        <v>1428000</v>
      </c>
    </row>
    <row r="64" spans="1:11" ht="48" customHeight="1" x14ac:dyDescent="0.25">
      <c r="A64" s="25">
        <v>71</v>
      </c>
      <c r="B64" s="30" t="s">
        <v>97</v>
      </c>
      <c r="C64" s="14">
        <v>500</v>
      </c>
      <c r="D64" s="15" t="s">
        <v>25</v>
      </c>
      <c r="E64" s="6">
        <v>10900</v>
      </c>
      <c r="F64" s="15">
        <v>500</v>
      </c>
      <c r="G64" s="25">
        <v>5</v>
      </c>
      <c r="H64" s="39">
        <f t="shared" si="0"/>
        <v>54500</v>
      </c>
      <c r="I64" s="39">
        <f t="shared" si="1"/>
        <v>2500</v>
      </c>
      <c r="J64" s="39">
        <f t="shared" si="2"/>
        <v>57000</v>
      </c>
      <c r="K64" s="39">
        <f t="shared" si="3"/>
        <v>228000</v>
      </c>
    </row>
    <row r="65" spans="1:11" ht="39" customHeight="1" x14ac:dyDescent="0.25">
      <c r="A65" s="25">
        <v>72</v>
      </c>
      <c r="B65" s="30" t="s">
        <v>98</v>
      </c>
      <c r="C65" s="14">
        <v>500</v>
      </c>
      <c r="D65" s="15" t="s">
        <v>25</v>
      </c>
      <c r="E65" s="6">
        <v>300</v>
      </c>
      <c r="F65" s="15">
        <v>200</v>
      </c>
      <c r="G65" s="25">
        <v>5</v>
      </c>
      <c r="H65" s="39">
        <f t="shared" si="0"/>
        <v>1500</v>
      </c>
      <c r="I65" s="39">
        <f t="shared" si="1"/>
        <v>1000</v>
      </c>
      <c r="J65" s="39">
        <f t="shared" si="2"/>
        <v>2500</v>
      </c>
      <c r="K65" s="39">
        <f t="shared" si="3"/>
        <v>10000</v>
      </c>
    </row>
    <row r="66" spans="1:11" ht="59.25" customHeight="1" x14ac:dyDescent="0.25">
      <c r="A66" s="25">
        <v>73</v>
      </c>
      <c r="B66" s="30" t="s">
        <v>99</v>
      </c>
      <c r="C66" s="14">
        <v>500</v>
      </c>
      <c r="D66" s="15" t="s">
        <v>25</v>
      </c>
      <c r="E66" s="6">
        <v>23300</v>
      </c>
      <c r="F66" s="15">
        <v>500</v>
      </c>
      <c r="G66" s="25">
        <v>10</v>
      </c>
      <c r="H66" s="39">
        <f t="shared" si="0"/>
        <v>233000</v>
      </c>
      <c r="I66" s="39">
        <f t="shared" si="1"/>
        <v>5000</v>
      </c>
      <c r="J66" s="39">
        <f t="shared" si="2"/>
        <v>238000</v>
      </c>
      <c r="K66" s="39">
        <f t="shared" si="3"/>
        <v>952000</v>
      </c>
    </row>
    <row r="67" spans="1:11" ht="52.5" customHeight="1" x14ac:dyDescent="0.25">
      <c r="A67" s="25">
        <v>74</v>
      </c>
      <c r="B67" s="30" t="s">
        <v>100</v>
      </c>
      <c r="C67" s="14">
        <v>500</v>
      </c>
      <c r="D67" s="15" t="s">
        <v>25</v>
      </c>
      <c r="E67" s="6">
        <v>26300</v>
      </c>
      <c r="F67" s="15">
        <v>1500</v>
      </c>
      <c r="G67" s="25">
        <v>9</v>
      </c>
      <c r="H67" s="39">
        <f t="shared" si="0"/>
        <v>236700</v>
      </c>
      <c r="I67" s="39">
        <f t="shared" si="1"/>
        <v>13500</v>
      </c>
      <c r="J67" s="39">
        <f t="shared" si="2"/>
        <v>250200</v>
      </c>
      <c r="K67" s="39">
        <f t="shared" si="3"/>
        <v>1000800</v>
      </c>
    </row>
    <row r="68" spans="1:11" ht="44.25" customHeight="1" x14ac:dyDescent="0.25">
      <c r="A68" s="25">
        <v>75</v>
      </c>
      <c r="B68" s="30" t="s">
        <v>101</v>
      </c>
      <c r="C68" s="14">
        <v>500</v>
      </c>
      <c r="D68" s="15" t="s">
        <v>25</v>
      </c>
      <c r="E68" s="6">
        <v>17300</v>
      </c>
      <c r="F68" s="15">
        <v>200</v>
      </c>
      <c r="G68" s="25">
        <v>8</v>
      </c>
      <c r="H68" s="39">
        <f t="shared" ref="H68:H112" si="4">E68*G68</f>
        <v>138400</v>
      </c>
      <c r="I68" s="39">
        <f t="shared" ref="I68:I112" si="5">F68*G68</f>
        <v>1600</v>
      </c>
      <c r="J68" s="39">
        <f t="shared" ref="J68:J112" si="6">H68+I68</f>
        <v>140000</v>
      </c>
      <c r="K68" s="39">
        <f t="shared" ref="K68:K112" si="7">J68*4</f>
        <v>560000</v>
      </c>
    </row>
    <row r="69" spans="1:11" ht="42.75" customHeight="1" x14ac:dyDescent="0.25">
      <c r="A69" s="25">
        <v>76</v>
      </c>
      <c r="B69" s="30" t="s">
        <v>102</v>
      </c>
      <c r="C69" s="14">
        <v>1000</v>
      </c>
      <c r="D69" s="15" t="s">
        <v>25</v>
      </c>
      <c r="E69" s="6">
        <v>3900</v>
      </c>
      <c r="F69" s="15">
        <v>200</v>
      </c>
      <c r="G69" s="25">
        <v>5</v>
      </c>
      <c r="H69" s="39">
        <f t="shared" si="4"/>
        <v>19500</v>
      </c>
      <c r="I69" s="39">
        <f t="shared" si="5"/>
        <v>1000</v>
      </c>
      <c r="J69" s="39">
        <f t="shared" si="6"/>
        <v>20500</v>
      </c>
      <c r="K69" s="39">
        <f t="shared" si="7"/>
        <v>82000</v>
      </c>
    </row>
    <row r="70" spans="1:11" ht="42" customHeight="1" x14ac:dyDescent="0.25">
      <c r="A70" s="4"/>
      <c r="B70" s="2" t="s">
        <v>103</v>
      </c>
      <c r="H70" s="38">
        <f t="shared" si="4"/>
        <v>0</v>
      </c>
      <c r="I70" s="38">
        <f t="shared" si="5"/>
        <v>0</v>
      </c>
      <c r="J70" s="38">
        <f t="shared" si="6"/>
        <v>0</v>
      </c>
      <c r="K70" s="38">
        <f t="shared" si="7"/>
        <v>0</v>
      </c>
    </row>
    <row r="71" spans="1:11" ht="45" x14ac:dyDescent="0.25">
      <c r="A71" s="3" t="s">
        <v>1</v>
      </c>
      <c r="B71" s="3" t="s">
        <v>2</v>
      </c>
      <c r="C71" s="3" t="s">
        <v>3</v>
      </c>
      <c r="D71" s="18" t="s">
        <v>4</v>
      </c>
      <c r="E71" s="3" t="s">
        <v>5</v>
      </c>
      <c r="F71" s="3" t="s">
        <v>6</v>
      </c>
      <c r="G71" s="3" t="s">
        <v>7</v>
      </c>
      <c r="H71" s="3" t="s">
        <v>159</v>
      </c>
      <c r="I71" s="3" t="s">
        <v>160</v>
      </c>
      <c r="J71" s="3" t="s">
        <v>161</v>
      </c>
      <c r="K71" s="3" t="s">
        <v>162</v>
      </c>
    </row>
    <row r="72" spans="1:11" ht="54" customHeight="1" x14ac:dyDescent="0.25">
      <c r="A72" s="25">
        <v>77</v>
      </c>
      <c r="B72" s="34" t="s">
        <v>104</v>
      </c>
      <c r="C72" s="5" t="s">
        <v>105</v>
      </c>
      <c r="D72" s="19" t="s">
        <v>10</v>
      </c>
      <c r="E72" s="6">
        <v>445.2</v>
      </c>
      <c r="F72" s="19">
        <v>20</v>
      </c>
      <c r="G72" s="25">
        <v>5</v>
      </c>
      <c r="H72" s="39">
        <f t="shared" si="4"/>
        <v>2226</v>
      </c>
      <c r="I72" s="39">
        <f t="shared" si="5"/>
        <v>100</v>
      </c>
      <c r="J72" s="39">
        <f t="shared" si="6"/>
        <v>2326</v>
      </c>
      <c r="K72" s="39">
        <f t="shared" si="7"/>
        <v>9304</v>
      </c>
    </row>
    <row r="73" spans="1:11" ht="47.25" customHeight="1" x14ac:dyDescent="0.25">
      <c r="A73" s="25">
        <v>78</v>
      </c>
      <c r="B73" s="35" t="s">
        <v>106</v>
      </c>
      <c r="C73" s="5" t="s">
        <v>107</v>
      </c>
      <c r="D73" s="19" t="s">
        <v>10</v>
      </c>
      <c r="E73" s="6">
        <v>130</v>
      </c>
      <c r="F73" s="19">
        <v>20</v>
      </c>
      <c r="G73" s="25">
        <v>5</v>
      </c>
      <c r="H73" s="39">
        <f t="shared" si="4"/>
        <v>650</v>
      </c>
      <c r="I73" s="39">
        <f t="shared" si="5"/>
        <v>100</v>
      </c>
      <c r="J73" s="39">
        <f t="shared" si="6"/>
        <v>750</v>
      </c>
      <c r="K73" s="39">
        <f t="shared" si="7"/>
        <v>3000</v>
      </c>
    </row>
    <row r="74" spans="1:11" ht="57" customHeight="1" x14ac:dyDescent="0.25">
      <c r="A74" s="25">
        <v>79</v>
      </c>
      <c r="B74" s="35" t="s">
        <v>21</v>
      </c>
      <c r="C74" s="5" t="s">
        <v>108</v>
      </c>
      <c r="D74" s="19" t="s">
        <v>109</v>
      </c>
      <c r="E74" s="6">
        <v>10100</v>
      </c>
      <c r="F74" s="19">
        <v>200</v>
      </c>
      <c r="G74" s="25">
        <v>1.2</v>
      </c>
      <c r="H74" s="39">
        <f t="shared" si="4"/>
        <v>12120</v>
      </c>
      <c r="I74" s="39">
        <f t="shared" si="5"/>
        <v>240</v>
      </c>
      <c r="J74" s="39">
        <f t="shared" si="6"/>
        <v>12360</v>
      </c>
      <c r="K74" s="39">
        <f t="shared" si="7"/>
        <v>49440</v>
      </c>
    </row>
    <row r="75" spans="1:11" ht="61.5" customHeight="1" x14ac:dyDescent="0.25">
      <c r="A75" s="25">
        <v>80</v>
      </c>
      <c r="B75" s="35" t="s">
        <v>110</v>
      </c>
      <c r="C75" s="5" t="s">
        <v>111</v>
      </c>
      <c r="D75" s="19" t="s">
        <v>25</v>
      </c>
      <c r="E75" s="6">
        <v>14800</v>
      </c>
      <c r="F75" s="19">
        <v>200</v>
      </c>
      <c r="G75" s="25">
        <v>0.9</v>
      </c>
      <c r="H75" s="39">
        <f t="shared" si="4"/>
        <v>13320</v>
      </c>
      <c r="I75" s="39">
        <f t="shared" si="5"/>
        <v>180</v>
      </c>
      <c r="J75" s="39">
        <f t="shared" si="6"/>
        <v>13500</v>
      </c>
      <c r="K75" s="39">
        <f t="shared" si="7"/>
        <v>54000</v>
      </c>
    </row>
    <row r="76" spans="1:11" ht="60.75" customHeight="1" x14ac:dyDescent="0.25">
      <c r="A76" s="25">
        <v>81</v>
      </c>
      <c r="B76" s="35" t="s">
        <v>112</v>
      </c>
      <c r="C76" s="5" t="s">
        <v>111</v>
      </c>
      <c r="D76" s="19" t="s">
        <v>25</v>
      </c>
      <c r="E76" s="6">
        <v>5200</v>
      </c>
      <c r="F76" s="19">
        <v>200</v>
      </c>
      <c r="G76" s="25">
        <v>2.6</v>
      </c>
      <c r="H76" s="39">
        <f t="shared" si="4"/>
        <v>13520</v>
      </c>
      <c r="I76" s="39">
        <f t="shared" si="5"/>
        <v>520</v>
      </c>
      <c r="J76" s="39">
        <f t="shared" si="6"/>
        <v>14040</v>
      </c>
      <c r="K76" s="39">
        <f t="shared" si="7"/>
        <v>56160</v>
      </c>
    </row>
    <row r="77" spans="1:11" ht="60" customHeight="1" x14ac:dyDescent="0.25">
      <c r="A77" s="25">
        <v>82</v>
      </c>
      <c r="B77" s="35" t="s">
        <v>113</v>
      </c>
      <c r="C77" s="5" t="s">
        <v>30</v>
      </c>
      <c r="D77" s="19" t="s">
        <v>25</v>
      </c>
      <c r="E77" s="6">
        <v>7000</v>
      </c>
      <c r="F77" s="19">
        <v>200</v>
      </c>
      <c r="G77" s="25">
        <v>0.9</v>
      </c>
      <c r="H77" s="39">
        <f t="shared" si="4"/>
        <v>6300</v>
      </c>
      <c r="I77" s="39">
        <f t="shared" si="5"/>
        <v>180</v>
      </c>
      <c r="J77" s="39">
        <f t="shared" si="6"/>
        <v>6480</v>
      </c>
      <c r="K77" s="39">
        <f t="shared" si="7"/>
        <v>25920</v>
      </c>
    </row>
    <row r="78" spans="1:11" ht="54" customHeight="1" x14ac:dyDescent="0.25">
      <c r="A78" s="25">
        <v>83</v>
      </c>
      <c r="B78" s="34" t="s">
        <v>114</v>
      </c>
      <c r="C78" s="5" t="s">
        <v>115</v>
      </c>
      <c r="D78" s="19" t="s">
        <v>25</v>
      </c>
      <c r="E78" s="6">
        <v>4100</v>
      </c>
      <c r="F78" s="19">
        <v>200</v>
      </c>
      <c r="G78" s="25">
        <v>3</v>
      </c>
      <c r="H78" s="39">
        <f t="shared" si="4"/>
        <v>12300</v>
      </c>
      <c r="I78" s="39">
        <f t="shared" si="5"/>
        <v>600</v>
      </c>
      <c r="J78" s="39">
        <f t="shared" si="6"/>
        <v>12900</v>
      </c>
      <c r="K78" s="39">
        <f t="shared" si="7"/>
        <v>51600</v>
      </c>
    </row>
    <row r="79" spans="1:11" ht="65.25" customHeight="1" x14ac:dyDescent="0.25">
      <c r="A79" s="25">
        <v>84</v>
      </c>
      <c r="B79" s="34" t="s">
        <v>116</v>
      </c>
      <c r="C79" s="5" t="s">
        <v>24</v>
      </c>
      <c r="D79" s="19" t="s">
        <v>25</v>
      </c>
      <c r="E79" s="6">
        <v>2000</v>
      </c>
      <c r="F79" s="19">
        <v>200</v>
      </c>
      <c r="G79" s="25">
        <v>3</v>
      </c>
      <c r="H79" s="39">
        <f t="shared" si="4"/>
        <v>6000</v>
      </c>
      <c r="I79" s="39">
        <f t="shared" si="5"/>
        <v>600</v>
      </c>
      <c r="J79" s="39">
        <f t="shared" si="6"/>
        <v>6600</v>
      </c>
      <c r="K79" s="39">
        <f t="shared" si="7"/>
        <v>26400</v>
      </c>
    </row>
    <row r="80" spans="1:11" ht="61.5" customHeight="1" x14ac:dyDescent="0.25">
      <c r="A80" s="25">
        <v>85</v>
      </c>
      <c r="B80" s="34" t="s">
        <v>117</v>
      </c>
      <c r="C80" s="5" t="s">
        <v>118</v>
      </c>
      <c r="D80" s="19" t="s">
        <v>10</v>
      </c>
      <c r="E80" s="6">
        <v>750</v>
      </c>
      <c r="F80" s="19">
        <v>20</v>
      </c>
      <c r="G80" s="25">
        <v>7</v>
      </c>
      <c r="H80" s="39">
        <f t="shared" si="4"/>
        <v>5250</v>
      </c>
      <c r="I80" s="39">
        <f t="shared" si="5"/>
        <v>140</v>
      </c>
      <c r="J80" s="39">
        <f t="shared" si="6"/>
        <v>5390</v>
      </c>
      <c r="K80" s="39">
        <f t="shared" si="7"/>
        <v>21560</v>
      </c>
    </row>
    <row r="81" spans="1:11" ht="65.25" customHeight="1" x14ac:dyDescent="0.25">
      <c r="A81" s="25">
        <v>86</v>
      </c>
      <c r="B81" s="36" t="s">
        <v>119</v>
      </c>
      <c r="C81" s="5" t="s">
        <v>57</v>
      </c>
      <c r="D81" s="19" t="s">
        <v>10</v>
      </c>
      <c r="E81" s="6">
        <v>1350</v>
      </c>
      <c r="F81" s="19">
        <v>50</v>
      </c>
      <c r="G81" s="25">
        <v>25</v>
      </c>
      <c r="H81" s="39">
        <f t="shared" si="4"/>
        <v>33750</v>
      </c>
      <c r="I81" s="39">
        <f t="shared" si="5"/>
        <v>1250</v>
      </c>
      <c r="J81" s="39">
        <f t="shared" si="6"/>
        <v>35000</v>
      </c>
      <c r="K81" s="39">
        <f t="shared" si="7"/>
        <v>140000</v>
      </c>
    </row>
    <row r="82" spans="1:11" ht="41.25" customHeight="1" x14ac:dyDescent="0.25">
      <c r="A82" s="25">
        <v>87</v>
      </c>
      <c r="B82" s="37" t="s">
        <v>120</v>
      </c>
      <c r="C82" s="10" t="s">
        <v>121</v>
      </c>
      <c r="D82" s="19" t="s">
        <v>25</v>
      </c>
      <c r="E82" s="6">
        <v>740</v>
      </c>
      <c r="F82" s="19">
        <v>60</v>
      </c>
      <c r="G82" s="25">
        <v>27</v>
      </c>
      <c r="H82" s="39">
        <f t="shared" si="4"/>
        <v>19980</v>
      </c>
      <c r="I82" s="39">
        <f t="shared" si="5"/>
        <v>1620</v>
      </c>
      <c r="J82" s="39">
        <f t="shared" si="6"/>
        <v>21600</v>
      </c>
      <c r="K82" s="39">
        <f t="shared" si="7"/>
        <v>86400</v>
      </c>
    </row>
    <row r="83" spans="1:11" ht="60.75" customHeight="1" x14ac:dyDescent="0.25">
      <c r="A83" s="4"/>
      <c r="B83" s="20" t="s">
        <v>122</v>
      </c>
      <c r="E83" s="7"/>
      <c r="H83" s="38">
        <f t="shared" si="4"/>
        <v>0</v>
      </c>
      <c r="I83" s="38">
        <f t="shared" si="5"/>
        <v>0</v>
      </c>
      <c r="J83" s="38">
        <f t="shared" si="6"/>
        <v>0</v>
      </c>
      <c r="K83" s="38">
        <f t="shared" si="7"/>
        <v>0</v>
      </c>
    </row>
    <row r="84" spans="1:11" ht="45" x14ac:dyDescent="0.25">
      <c r="A84" s="3" t="s">
        <v>1</v>
      </c>
      <c r="B84" s="3" t="s">
        <v>2</v>
      </c>
      <c r="C84" s="3" t="s">
        <v>3</v>
      </c>
      <c r="D84" s="18" t="s">
        <v>4</v>
      </c>
      <c r="E84" s="3" t="s">
        <v>5</v>
      </c>
      <c r="F84" s="3" t="s">
        <v>6</v>
      </c>
      <c r="G84" s="3" t="s">
        <v>7</v>
      </c>
      <c r="H84" s="3" t="s">
        <v>159</v>
      </c>
      <c r="I84" s="3" t="s">
        <v>160</v>
      </c>
      <c r="J84" s="3" t="s">
        <v>161</v>
      </c>
      <c r="K84" s="3" t="s">
        <v>162</v>
      </c>
    </row>
    <row r="85" spans="1:11" ht="56.25" customHeight="1" x14ac:dyDescent="0.25">
      <c r="A85" s="25">
        <v>88</v>
      </c>
      <c r="B85" s="35" t="s">
        <v>123</v>
      </c>
      <c r="C85" s="5" t="s">
        <v>124</v>
      </c>
      <c r="D85" s="19" t="s">
        <v>25</v>
      </c>
      <c r="E85" s="6">
        <v>27800</v>
      </c>
      <c r="F85" s="19">
        <v>1400</v>
      </c>
      <c r="G85" s="25">
        <v>1.2</v>
      </c>
      <c r="H85" s="39">
        <f t="shared" si="4"/>
        <v>33360</v>
      </c>
      <c r="I85" s="39">
        <f t="shared" si="5"/>
        <v>1680</v>
      </c>
      <c r="J85" s="39">
        <f t="shared" si="6"/>
        <v>35040</v>
      </c>
      <c r="K85" s="39">
        <f t="shared" si="7"/>
        <v>140160</v>
      </c>
    </row>
    <row r="86" spans="1:11" ht="59.25" customHeight="1" x14ac:dyDescent="0.25">
      <c r="A86" s="25">
        <v>89</v>
      </c>
      <c r="B86" s="35" t="s">
        <v>125</v>
      </c>
      <c r="C86" s="5" t="s">
        <v>24</v>
      </c>
      <c r="D86" s="19" t="s">
        <v>25</v>
      </c>
      <c r="E86" s="6">
        <v>8550</v>
      </c>
      <c r="F86" s="19">
        <v>250</v>
      </c>
      <c r="G86" s="25">
        <v>2.5</v>
      </c>
      <c r="H86" s="39">
        <f t="shared" si="4"/>
        <v>21375</v>
      </c>
      <c r="I86" s="39">
        <f t="shared" si="5"/>
        <v>625</v>
      </c>
      <c r="J86" s="39">
        <f t="shared" si="6"/>
        <v>22000</v>
      </c>
      <c r="K86" s="39">
        <f t="shared" si="7"/>
        <v>88000</v>
      </c>
    </row>
    <row r="87" spans="1:11" ht="39" customHeight="1" x14ac:dyDescent="0.25">
      <c r="A87" s="25">
        <v>90</v>
      </c>
      <c r="B87" s="37" t="s">
        <v>126</v>
      </c>
      <c r="C87" s="10" t="s">
        <v>127</v>
      </c>
      <c r="D87" s="21" t="s">
        <v>10</v>
      </c>
      <c r="E87" s="6">
        <v>1150</v>
      </c>
      <c r="F87" s="21">
        <v>50</v>
      </c>
      <c r="G87" s="25">
        <v>25</v>
      </c>
      <c r="H87" s="39">
        <f t="shared" si="4"/>
        <v>28750</v>
      </c>
      <c r="I87" s="39">
        <f t="shared" si="5"/>
        <v>1250</v>
      </c>
      <c r="J87" s="39">
        <f t="shared" si="6"/>
        <v>30000</v>
      </c>
      <c r="K87" s="39">
        <f t="shared" si="7"/>
        <v>120000</v>
      </c>
    </row>
    <row r="88" spans="1:11" ht="43.5" customHeight="1" x14ac:dyDescent="0.25">
      <c r="A88" s="25">
        <v>91</v>
      </c>
      <c r="B88" s="37" t="s">
        <v>128</v>
      </c>
      <c r="C88" s="10" t="s">
        <v>57</v>
      </c>
      <c r="D88" s="21" t="s">
        <v>10</v>
      </c>
      <c r="E88" s="6">
        <v>2200</v>
      </c>
      <c r="F88" s="21">
        <v>100</v>
      </c>
      <c r="G88" s="25">
        <v>25</v>
      </c>
      <c r="H88" s="39">
        <f t="shared" si="4"/>
        <v>55000</v>
      </c>
      <c r="I88" s="39">
        <f t="shared" si="5"/>
        <v>2500</v>
      </c>
      <c r="J88" s="39">
        <f t="shared" si="6"/>
        <v>57500</v>
      </c>
      <c r="K88" s="39">
        <f t="shared" si="7"/>
        <v>230000</v>
      </c>
    </row>
    <row r="89" spans="1:11" ht="44.25" customHeight="1" x14ac:dyDescent="0.25">
      <c r="A89" s="25">
        <v>92</v>
      </c>
      <c r="B89" s="37" t="s">
        <v>129</v>
      </c>
      <c r="C89" s="10" t="s">
        <v>57</v>
      </c>
      <c r="D89" s="21" t="s">
        <v>10</v>
      </c>
      <c r="E89" s="6">
        <v>2300</v>
      </c>
      <c r="F89" s="21">
        <v>100</v>
      </c>
      <c r="G89" s="25">
        <v>25</v>
      </c>
      <c r="H89" s="39">
        <f t="shared" si="4"/>
        <v>57500</v>
      </c>
      <c r="I89" s="39">
        <f t="shared" si="5"/>
        <v>2500</v>
      </c>
      <c r="J89" s="39">
        <f t="shared" si="6"/>
        <v>60000</v>
      </c>
      <c r="K89" s="39">
        <f t="shared" si="7"/>
        <v>240000</v>
      </c>
    </row>
    <row r="90" spans="1:11" ht="47.25" customHeight="1" x14ac:dyDescent="0.25">
      <c r="A90" s="25">
        <v>93</v>
      </c>
      <c r="B90" s="37" t="s">
        <v>130</v>
      </c>
      <c r="C90" s="5" t="s">
        <v>57</v>
      </c>
      <c r="D90" s="19" t="s">
        <v>10</v>
      </c>
      <c r="E90" s="6">
        <v>415</v>
      </c>
      <c r="F90" s="19">
        <v>60</v>
      </c>
      <c r="G90" s="25">
        <v>25</v>
      </c>
      <c r="H90" s="39">
        <f t="shared" si="4"/>
        <v>10375</v>
      </c>
      <c r="I90" s="39">
        <f t="shared" si="5"/>
        <v>1500</v>
      </c>
      <c r="J90" s="39">
        <f t="shared" si="6"/>
        <v>11875</v>
      </c>
      <c r="K90" s="39">
        <f t="shared" si="7"/>
        <v>47500</v>
      </c>
    </row>
    <row r="91" spans="1:11" ht="50.25" customHeight="1" x14ac:dyDescent="0.25">
      <c r="A91" s="25">
        <v>94</v>
      </c>
      <c r="B91" s="35" t="s">
        <v>131</v>
      </c>
      <c r="C91" s="5" t="s">
        <v>132</v>
      </c>
      <c r="D91" s="19" t="s">
        <v>10</v>
      </c>
      <c r="E91" s="6">
        <v>80</v>
      </c>
      <c r="F91" s="19">
        <v>60</v>
      </c>
      <c r="G91" s="25">
        <v>25</v>
      </c>
      <c r="H91" s="39">
        <f t="shared" si="4"/>
        <v>2000</v>
      </c>
      <c r="I91" s="39">
        <f t="shared" si="5"/>
        <v>1500</v>
      </c>
      <c r="J91" s="39">
        <f t="shared" si="6"/>
        <v>3500</v>
      </c>
      <c r="K91" s="39">
        <f t="shared" si="7"/>
        <v>14000</v>
      </c>
    </row>
    <row r="92" spans="1:11" ht="38.25" customHeight="1" x14ac:dyDescent="0.25">
      <c r="A92" s="25">
        <v>95</v>
      </c>
      <c r="B92" s="37" t="s">
        <v>133</v>
      </c>
      <c r="C92" s="5" t="s">
        <v>132</v>
      </c>
      <c r="D92" s="19" t="s">
        <v>10</v>
      </c>
      <c r="E92" s="6">
        <v>140</v>
      </c>
      <c r="F92" s="19">
        <v>70</v>
      </c>
      <c r="G92" s="25">
        <v>68</v>
      </c>
      <c r="H92" s="39">
        <f t="shared" si="4"/>
        <v>9520</v>
      </c>
      <c r="I92" s="39">
        <f t="shared" si="5"/>
        <v>4760</v>
      </c>
      <c r="J92" s="39">
        <f t="shared" si="6"/>
        <v>14280</v>
      </c>
      <c r="K92" s="39">
        <f t="shared" si="7"/>
        <v>57120</v>
      </c>
    </row>
    <row r="93" spans="1:11" ht="58.5" customHeight="1" x14ac:dyDescent="0.25">
      <c r="A93" s="25">
        <v>96</v>
      </c>
      <c r="B93" s="37" t="s">
        <v>134</v>
      </c>
      <c r="C93" s="5" t="s">
        <v>57</v>
      </c>
      <c r="D93" s="19" t="s">
        <v>10</v>
      </c>
      <c r="E93" s="6">
        <v>75</v>
      </c>
      <c r="F93" s="19">
        <v>40</v>
      </c>
      <c r="G93" s="25">
        <v>25</v>
      </c>
      <c r="H93" s="39">
        <f t="shared" si="4"/>
        <v>1875</v>
      </c>
      <c r="I93" s="39">
        <f t="shared" si="5"/>
        <v>1000</v>
      </c>
      <c r="J93" s="39">
        <f t="shared" si="6"/>
        <v>2875</v>
      </c>
      <c r="K93" s="39">
        <f t="shared" si="7"/>
        <v>11500</v>
      </c>
    </row>
    <row r="94" spans="1:11" ht="58.5" customHeight="1" x14ac:dyDescent="0.25">
      <c r="A94" s="25">
        <v>97</v>
      </c>
      <c r="B94" s="37" t="s">
        <v>135</v>
      </c>
      <c r="C94" s="5" t="s">
        <v>136</v>
      </c>
      <c r="D94" s="19" t="s">
        <v>10</v>
      </c>
      <c r="E94" s="6">
        <v>175</v>
      </c>
      <c r="F94" s="19">
        <v>40</v>
      </c>
      <c r="G94" s="25">
        <v>25</v>
      </c>
      <c r="H94" s="39">
        <f t="shared" si="4"/>
        <v>4375</v>
      </c>
      <c r="I94" s="39">
        <f t="shared" si="5"/>
        <v>1000</v>
      </c>
      <c r="J94" s="39">
        <f t="shared" si="6"/>
        <v>5375</v>
      </c>
      <c r="K94" s="39">
        <f t="shared" si="7"/>
        <v>21500</v>
      </c>
    </row>
    <row r="95" spans="1:11" ht="60" customHeight="1" x14ac:dyDescent="0.25">
      <c r="A95" s="25">
        <v>98</v>
      </c>
      <c r="B95" s="37" t="s">
        <v>137</v>
      </c>
      <c r="C95" s="5" t="s">
        <v>138</v>
      </c>
      <c r="D95" s="19" t="s">
        <v>25</v>
      </c>
      <c r="E95" s="6">
        <v>1570</v>
      </c>
      <c r="F95" s="19">
        <v>30</v>
      </c>
      <c r="G95" s="25">
        <v>10</v>
      </c>
      <c r="H95" s="39">
        <f t="shared" si="4"/>
        <v>15700</v>
      </c>
      <c r="I95" s="39">
        <f t="shared" si="5"/>
        <v>300</v>
      </c>
      <c r="J95" s="39">
        <f t="shared" si="6"/>
        <v>16000</v>
      </c>
      <c r="K95" s="39">
        <f t="shared" si="7"/>
        <v>64000</v>
      </c>
    </row>
    <row r="96" spans="1:11" ht="54.75" customHeight="1" x14ac:dyDescent="0.25">
      <c r="A96" s="25">
        <v>99</v>
      </c>
      <c r="B96" s="37" t="s">
        <v>139</v>
      </c>
      <c r="C96" s="5" t="s">
        <v>140</v>
      </c>
      <c r="D96" s="19" t="s">
        <v>25</v>
      </c>
      <c r="E96" s="6">
        <v>65</v>
      </c>
      <c r="F96" s="19">
        <v>20</v>
      </c>
      <c r="G96" s="25">
        <v>10</v>
      </c>
      <c r="H96" s="39">
        <f t="shared" si="4"/>
        <v>650</v>
      </c>
      <c r="I96" s="39">
        <f t="shared" si="5"/>
        <v>200</v>
      </c>
      <c r="J96" s="39">
        <f t="shared" si="6"/>
        <v>850</v>
      </c>
      <c r="K96" s="39">
        <f t="shared" si="7"/>
        <v>3400</v>
      </c>
    </row>
    <row r="97" spans="1:11" ht="54.75" customHeight="1" x14ac:dyDescent="0.25">
      <c r="A97" s="25">
        <v>100</v>
      </c>
      <c r="B97" s="37" t="s">
        <v>141</v>
      </c>
      <c r="C97" s="5" t="s">
        <v>140</v>
      </c>
      <c r="D97" s="19" t="s">
        <v>25</v>
      </c>
      <c r="E97" s="6">
        <v>65</v>
      </c>
      <c r="F97" s="19">
        <v>20</v>
      </c>
      <c r="G97" s="25">
        <v>10</v>
      </c>
      <c r="H97" s="39">
        <f t="shared" si="4"/>
        <v>650</v>
      </c>
      <c r="I97" s="39">
        <f t="shared" si="5"/>
        <v>200</v>
      </c>
      <c r="J97" s="39">
        <f t="shared" si="6"/>
        <v>850</v>
      </c>
      <c r="K97" s="39">
        <f t="shared" si="7"/>
        <v>3400</v>
      </c>
    </row>
    <row r="98" spans="1:11" ht="46.5" customHeight="1" x14ac:dyDescent="0.25">
      <c r="A98" s="1"/>
      <c r="B98" s="22" t="s">
        <v>142</v>
      </c>
      <c r="H98" s="38">
        <f t="shared" si="4"/>
        <v>0</v>
      </c>
      <c r="I98" s="38">
        <f t="shared" si="5"/>
        <v>0</v>
      </c>
      <c r="J98" s="38">
        <f t="shared" si="6"/>
        <v>0</v>
      </c>
      <c r="K98" s="38">
        <f t="shared" si="7"/>
        <v>0</v>
      </c>
    </row>
    <row r="99" spans="1:11" ht="45" x14ac:dyDescent="0.25">
      <c r="A99" s="3" t="s">
        <v>1</v>
      </c>
      <c r="B99" s="3" t="s">
        <v>2</v>
      </c>
      <c r="C99" s="3" t="s">
        <v>3</v>
      </c>
      <c r="D99" s="3" t="s">
        <v>4</v>
      </c>
      <c r="E99" s="3" t="s">
        <v>5</v>
      </c>
      <c r="F99" s="3" t="s">
        <v>6</v>
      </c>
      <c r="G99" s="3" t="s">
        <v>7</v>
      </c>
      <c r="H99" s="3" t="s">
        <v>159</v>
      </c>
      <c r="I99" s="3" t="s">
        <v>160</v>
      </c>
      <c r="J99" s="3" t="s">
        <v>161</v>
      </c>
      <c r="K99" s="3" t="s">
        <v>162</v>
      </c>
    </row>
    <row r="100" spans="1:11" ht="47.25" customHeight="1" x14ac:dyDescent="0.25">
      <c r="A100" s="25">
        <v>101</v>
      </c>
      <c r="B100" s="23" t="s">
        <v>143</v>
      </c>
      <c r="C100" s="5" t="s">
        <v>79</v>
      </c>
      <c r="D100" s="23" t="s">
        <v>25</v>
      </c>
      <c r="E100" s="6">
        <v>3050</v>
      </c>
      <c r="F100" s="19">
        <v>150</v>
      </c>
      <c r="G100" s="25">
        <v>3.5</v>
      </c>
      <c r="H100" s="39">
        <f t="shared" si="4"/>
        <v>10675</v>
      </c>
      <c r="I100" s="39">
        <f t="shared" si="5"/>
        <v>525</v>
      </c>
      <c r="J100" s="39">
        <f t="shared" si="6"/>
        <v>11200</v>
      </c>
      <c r="K100" s="39">
        <f t="shared" si="7"/>
        <v>44800</v>
      </c>
    </row>
    <row r="101" spans="1:11" ht="41.25" customHeight="1" x14ac:dyDescent="0.25">
      <c r="A101" s="25">
        <v>102</v>
      </c>
      <c r="B101" s="23" t="s">
        <v>144</v>
      </c>
      <c r="C101" s="5" t="s">
        <v>145</v>
      </c>
      <c r="D101" s="23" t="s">
        <v>25</v>
      </c>
      <c r="E101" s="6">
        <v>9800</v>
      </c>
      <c r="F101" s="19">
        <v>300</v>
      </c>
      <c r="G101" s="25">
        <v>2.5</v>
      </c>
      <c r="H101" s="39">
        <f t="shared" si="4"/>
        <v>24500</v>
      </c>
      <c r="I101" s="39">
        <f t="shared" si="5"/>
        <v>750</v>
      </c>
      <c r="J101" s="39">
        <f t="shared" si="6"/>
        <v>25250</v>
      </c>
      <c r="K101" s="39">
        <f t="shared" si="7"/>
        <v>101000</v>
      </c>
    </row>
    <row r="102" spans="1:11" ht="54.75" customHeight="1" x14ac:dyDescent="0.25">
      <c r="A102" s="25">
        <v>103</v>
      </c>
      <c r="B102" s="23" t="s">
        <v>146</v>
      </c>
      <c r="C102" s="5" t="s">
        <v>147</v>
      </c>
      <c r="D102" s="23" t="s">
        <v>25</v>
      </c>
      <c r="E102" s="6">
        <v>4550</v>
      </c>
      <c r="F102" s="19">
        <v>250</v>
      </c>
      <c r="G102" s="25">
        <v>3.5</v>
      </c>
      <c r="H102" s="39">
        <f t="shared" si="4"/>
        <v>15925</v>
      </c>
      <c r="I102" s="39">
        <f t="shared" si="5"/>
        <v>875</v>
      </c>
      <c r="J102" s="39">
        <f t="shared" si="6"/>
        <v>16800</v>
      </c>
      <c r="K102" s="39">
        <f t="shared" si="7"/>
        <v>67200</v>
      </c>
    </row>
    <row r="103" spans="1:11" ht="52.5" customHeight="1" x14ac:dyDescent="0.25">
      <c r="A103" s="25">
        <v>104</v>
      </c>
      <c r="B103" s="23" t="s">
        <v>148</v>
      </c>
      <c r="C103" s="5" t="s">
        <v>79</v>
      </c>
      <c r="D103" s="23" t="s">
        <v>25</v>
      </c>
      <c r="E103" s="6">
        <v>9680</v>
      </c>
      <c r="F103" s="19">
        <v>120</v>
      </c>
      <c r="G103" s="25">
        <v>5</v>
      </c>
      <c r="H103" s="39">
        <f t="shared" si="4"/>
        <v>48400</v>
      </c>
      <c r="I103" s="39">
        <f t="shared" si="5"/>
        <v>600</v>
      </c>
      <c r="J103" s="39">
        <f t="shared" si="6"/>
        <v>49000</v>
      </c>
      <c r="K103" s="39">
        <f t="shared" si="7"/>
        <v>196000</v>
      </c>
    </row>
    <row r="104" spans="1:11" ht="51" customHeight="1" x14ac:dyDescent="0.25">
      <c r="A104" s="25">
        <v>105</v>
      </c>
      <c r="B104" s="24" t="s">
        <v>149</v>
      </c>
      <c r="C104" s="5" t="s">
        <v>79</v>
      </c>
      <c r="D104" s="23" t="s">
        <v>25</v>
      </c>
      <c r="E104" s="6">
        <v>6950</v>
      </c>
      <c r="F104" s="19">
        <v>150</v>
      </c>
      <c r="G104" s="25">
        <v>4.7</v>
      </c>
      <c r="H104" s="39">
        <f t="shared" si="4"/>
        <v>32665</v>
      </c>
      <c r="I104" s="39">
        <f t="shared" si="5"/>
        <v>705</v>
      </c>
      <c r="J104" s="39">
        <f t="shared" si="6"/>
        <v>33370</v>
      </c>
      <c r="K104" s="39">
        <f t="shared" si="7"/>
        <v>133480</v>
      </c>
    </row>
    <row r="105" spans="1:11" ht="45" customHeight="1" x14ac:dyDescent="0.25">
      <c r="A105" s="25">
        <v>106</v>
      </c>
      <c r="B105" s="24" t="s">
        <v>150</v>
      </c>
      <c r="C105" s="5" t="s">
        <v>79</v>
      </c>
      <c r="D105" s="23" t="s">
        <v>25</v>
      </c>
      <c r="E105" s="6">
        <v>12900.2</v>
      </c>
      <c r="F105" s="19">
        <v>500</v>
      </c>
      <c r="G105" s="25">
        <v>3.5</v>
      </c>
      <c r="H105" s="39">
        <f t="shared" si="4"/>
        <v>45150.700000000004</v>
      </c>
      <c r="I105" s="39">
        <f t="shared" si="5"/>
        <v>1750</v>
      </c>
      <c r="J105" s="39">
        <f t="shared" si="6"/>
        <v>46900.700000000004</v>
      </c>
      <c r="K105" s="39">
        <f t="shared" si="7"/>
        <v>187602.80000000002</v>
      </c>
    </row>
    <row r="106" spans="1:11" ht="61.5" customHeight="1" x14ac:dyDescent="0.25">
      <c r="A106" s="25">
        <v>107</v>
      </c>
      <c r="B106" s="23" t="s">
        <v>151</v>
      </c>
      <c r="C106" s="5" t="s">
        <v>79</v>
      </c>
      <c r="D106" s="23" t="s">
        <v>25</v>
      </c>
      <c r="E106" s="6">
        <v>4650</v>
      </c>
      <c r="F106" s="19">
        <v>150</v>
      </c>
      <c r="G106" s="25">
        <v>5.0999999999999996</v>
      </c>
      <c r="H106" s="39">
        <f t="shared" si="4"/>
        <v>23715</v>
      </c>
      <c r="I106" s="39">
        <f t="shared" si="5"/>
        <v>765</v>
      </c>
      <c r="J106" s="39">
        <f t="shared" si="6"/>
        <v>24480</v>
      </c>
      <c r="K106" s="39">
        <f t="shared" si="7"/>
        <v>97920</v>
      </c>
    </row>
    <row r="107" spans="1:11" ht="59.25" customHeight="1" x14ac:dyDescent="0.25">
      <c r="A107" s="25">
        <v>108</v>
      </c>
      <c r="B107" s="23" t="s">
        <v>152</v>
      </c>
      <c r="C107" s="5" t="s">
        <v>79</v>
      </c>
      <c r="D107" s="23" t="s">
        <v>25</v>
      </c>
      <c r="E107" s="6">
        <v>7580</v>
      </c>
      <c r="F107" s="19">
        <v>120</v>
      </c>
      <c r="G107" s="25">
        <v>5.0999999999999996</v>
      </c>
      <c r="H107" s="39">
        <f t="shared" si="4"/>
        <v>38658</v>
      </c>
      <c r="I107" s="39">
        <f t="shared" si="5"/>
        <v>612</v>
      </c>
      <c r="J107" s="39">
        <f t="shared" si="6"/>
        <v>39270</v>
      </c>
      <c r="K107" s="39">
        <f t="shared" si="7"/>
        <v>157080</v>
      </c>
    </row>
    <row r="108" spans="1:11" ht="67.5" customHeight="1" x14ac:dyDescent="0.25">
      <c r="A108" s="25">
        <v>109</v>
      </c>
      <c r="B108" s="23" t="s">
        <v>153</v>
      </c>
      <c r="C108" s="5" t="s">
        <v>79</v>
      </c>
      <c r="D108" s="23" t="s">
        <v>25</v>
      </c>
      <c r="E108" s="6">
        <v>7350</v>
      </c>
      <c r="F108" s="19">
        <v>250</v>
      </c>
      <c r="G108" s="25">
        <v>5.0999999999999996</v>
      </c>
      <c r="H108" s="39">
        <f t="shared" si="4"/>
        <v>37485</v>
      </c>
      <c r="I108" s="39">
        <f t="shared" si="5"/>
        <v>1275</v>
      </c>
      <c r="J108" s="39">
        <f t="shared" si="6"/>
        <v>38760</v>
      </c>
      <c r="K108" s="39">
        <f t="shared" si="7"/>
        <v>155040</v>
      </c>
    </row>
    <row r="109" spans="1:11" ht="47.25" customHeight="1" x14ac:dyDescent="0.25">
      <c r="A109" s="25">
        <v>110</v>
      </c>
      <c r="B109" s="23" t="s">
        <v>154</v>
      </c>
      <c r="C109" s="5" t="s">
        <v>79</v>
      </c>
      <c r="D109" s="23" t="s">
        <v>25</v>
      </c>
      <c r="E109" s="6">
        <v>12250</v>
      </c>
      <c r="F109" s="19">
        <v>250</v>
      </c>
      <c r="G109" s="25">
        <v>3</v>
      </c>
      <c r="H109" s="39">
        <f t="shared" si="4"/>
        <v>36750</v>
      </c>
      <c r="I109" s="39">
        <f t="shared" si="5"/>
        <v>750</v>
      </c>
      <c r="J109" s="39">
        <f t="shared" si="6"/>
        <v>37500</v>
      </c>
      <c r="K109" s="39">
        <f t="shared" si="7"/>
        <v>150000</v>
      </c>
    </row>
    <row r="110" spans="1:11" ht="63" customHeight="1" x14ac:dyDescent="0.25">
      <c r="A110" s="25">
        <v>111</v>
      </c>
      <c r="B110" s="23" t="s">
        <v>155</v>
      </c>
      <c r="C110" s="5" t="s">
        <v>79</v>
      </c>
      <c r="D110" s="23" t="s">
        <v>25</v>
      </c>
      <c r="E110" s="6">
        <v>2350</v>
      </c>
      <c r="F110" s="19">
        <v>150</v>
      </c>
      <c r="G110" s="25">
        <v>5.0999999999999996</v>
      </c>
      <c r="H110" s="39">
        <f t="shared" si="4"/>
        <v>11985</v>
      </c>
      <c r="I110" s="39">
        <f t="shared" si="5"/>
        <v>765</v>
      </c>
      <c r="J110" s="39">
        <f t="shared" si="6"/>
        <v>12750</v>
      </c>
      <c r="K110" s="39">
        <f t="shared" si="7"/>
        <v>51000</v>
      </c>
    </row>
    <row r="111" spans="1:11" ht="57" customHeight="1" x14ac:dyDescent="0.25">
      <c r="A111" s="25">
        <v>112</v>
      </c>
      <c r="B111" s="23" t="s">
        <v>156</v>
      </c>
      <c r="C111" s="5" t="s">
        <v>157</v>
      </c>
      <c r="D111" s="23" t="s">
        <v>25</v>
      </c>
      <c r="E111" s="6">
        <v>14300.4</v>
      </c>
      <c r="F111" s="19">
        <v>300</v>
      </c>
      <c r="G111" s="25">
        <v>9</v>
      </c>
      <c r="H111" s="39">
        <f t="shared" si="4"/>
        <v>128703.59999999999</v>
      </c>
      <c r="I111" s="39">
        <f t="shared" si="5"/>
        <v>2700</v>
      </c>
      <c r="J111" s="39">
        <f t="shared" si="6"/>
        <v>131403.59999999998</v>
      </c>
      <c r="K111" s="39">
        <f t="shared" si="7"/>
        <v>525614.39999999991</v>
      </c>
    </row>
    <row r="112" spans="1:11" ht="55.5" customHeight="1" x14ac:dyDescent="0.25">
      <c r="A112" s="25">
        <v>113</v>
      </c>
      <c r="B112" s="23" t="s">
        <v>158</v>
      </c>
      <c r="C112" s="5" t="s">
        <v>79</v>
      </c>
      <c r="D112" s="23" t="s">
        <v>25</v>
      </c>
      <c r="E112" s="6">
        <v>300</v>
      </c>
      <c r="F112" s="23">
        <v>150</v>
      </c>
      <c r="G112" s="25">
        <v>5.0999999999999996</v>
      </c>
      <c r="H112" s="39">
        <f t="shared" si="4"/>
        <v>1530</v>
      </c>
      <c r="I112" s="39">
        <f t="shared" si="5"/>
        <v>765</v>
      </c>
      <c r="J112" s="39">
        <f t="shared" si="6"/>
        <v>2295</v>
      </c>
      <c r="K112" s="39">
        <f t="shared" si="7"/>
        <v>9180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Lamarino</dc:creator>
  <cp:lastModifiedBy>Daniela Piccioni</cp:lastModifiedBy>
  <dcterms:created xsi:type="dcterms:W3CDTF">2015-06-05T18:17:20Z</dcterms:created>
  <dcterms:modified xsi:type="dcterms:W3CDTF">2024-06-20T10:45:36Z</dcterms:modified>
</cp:coreProperties>
</file>